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Blanche\OneDrive\Desktop\"/>
    </mc:Choice>
  </mc:AlternateContent>
  <xr:revisionPtr revIDLastSave="0" documentId="8_{5503F6D0-3636-4B46-AA02-2A020E2753E5}" xr6:coauthVersionLast="47" xr6:coauthVersionMax="47" xr10:uidLastSave="{00000000-0000-0000-0000-000000000000}"/>
  <bookViews>
    <workbookView xWindow="-108" yWindow="-108" windowWidth="23256" windowHeight="12456" xr2:uid="{54F8F599-26E5-4916-85B0-885F7440ED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1" l="1"/>
  <c r="L14" i="1" s="1"/>
  <c r="K15" i="1"/>
  <c r="L15" i="1" s="1"/>
  <c r="K13" i="1"/>
  <c r="L13" i="1" s="1"/>
  <c r="K8" i="1"/>
  <c r="K9" i="1"/>
  <c r="K10" i="1"/>
  <c r="K11" i="1"/>
  <c r="K12" i="1"/>
  <c r="K7" i="1"/>
  <c r="I8" i="1"/>
  <c r="L8" i="1" s="1"/>
  <c r="I9" i="1"/>
  <c r="L9" i="1" s="1"/>
  <c r="I10" i="1"/>
  <c r="L10" i="1" s="1"/>
  <c r="I11" i="1"/>
  <c r="L11" i="1" s="1"/>
  <c r="I12" i="1"/>
  <c r="L12" i="1" s="1"/>
  <c r="I7" i="1"/>
  <c r="L7" i="1" s="1"/>
  <c r="L17" i="1" l="1"/>
  <c r="L18" i="1" l="1"/>
  <c r="L19" i="1" s="1"/>
</calcChain>
</file>

<file path=xl/sharedStrings.xml><?xml version="1.0" encoding="utf-8"?>
<sst xmlns="http://schemas.openxmlformats.org/spreadsheetml/2006/main" count="51" uniqueCount="42">
  <si>
    <t>S.No.</t>
  </si>
  <si>
    <t>ITEM DESCRIPTION</t>
  </si>
  <si>
    <t>Qty</t>
  </si>
  <si>
    <t>Unit</t>
  </si>
  <si>
    <t>Size of head box</t>
  </si>
  <si>
    <t>INR rate Supply</t>
  </si>
  <si>
    <t>INR</t>
  </si>
  <si>
    <t>amount supply</t>
  </si>
  <si>
    <t>INR rate installation</t>
  </si>
  <si>
    <t>INR Amount Installation</t>
  </si>
  <si>
    <t>width</t>
  </si>
  <si>
    <t>mm</t>
  </si>
  <si>
    <t>height</t>
  </si>
  <si>
    <t>Supply &amp; installation testing and commissioning of Fire Curtains with Galvanised MS powder coated head top box of suitable size, Powder coated side guides (100mm x 50 mm) and bottom bars with DC motors one per roller for curtain up operation with standard battery back-up fixed into 76/100 mm steel rollers with fabric with its control panel and  all installation assemblies &amp; accessories required to complete the installation. The operation shall be suitable for dedicated 230 volts UPS, 50 Hz AC supply. Complete system tested for minimum 120 minutes integrity &amp; tested at 1000°C. The manufacturer’s valid certification for oversized fire curtains from testing authorities covering the sizes  of offered fire curtains as per BOQ, should be available. Each Fire Curtain shall have  independent  control  Panel suitable for 230V AC supply, provision to integrate with Fire signal, and battery back up. The emergency retract switch shall be provided on both sides of curtain. The Fire curtain shall</t>
  </si>
  <si>
    <t>reset automatically when fire control panel is reset.</t>
  </si>
  <si>
    <t>Width (1770 mm) x Height (4000 mm)</t>
  </si>
  <si>
    <t>Nos</t>
  </si>
  <si>
    <t>Control Panel</t>
  </si>
  <si>
    <t>Manual push button</t>
  </si>
  <si>
    <t>Sounder cum strobe</t>
  </si>
  <si>
    <t>TOTAL PRICE</t>
  </si>
  <si>
    <t>TOTAL INCLUDING GST</t>
  </si>
  <si>
    <t>GRAND TOTAL</t>
  </si>
  <si>
    <t>FINAL AMOUNT</t>
  </si>
  <si>
    <t>Width (2000 mm) x Height (4000 mm)</t>
  </si>
  <si>
    <t>Width (1500 mm) x Height (4000 mm)</t>
  </si>
  <si>
    <t>Width (1710 mm) x Height (4000 mm)</t>
  </si>
  <si>
    <t>Width (1680 mm) x Height (4000 mm)</t>
  </si>
  <si>
    <t>Width (2190 mm) x Height (4000 mm)</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</si>
  <si>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</si>
  <si>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</si>
  <si>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</si>
  <si>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</si>
  <si>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</si>
  <si>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</si>
  <si>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</si>
  <si>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</si>
  <si>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</si>
  <si>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</si>
  <si>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</si>
  <si>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</si>
  <si>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7. All goods will remain the property of WindowTechs until paid for in full. We reserve the right to remove any units fitted by ourselves or others until full payment is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</si>
</sst>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rgb="FFDBE6EF"/>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1">
    <xf numFmtId="0" fontId="0" fillId="0" borderId="0" xfId="0"/>
    <xf numFmtId="0" fontId="1"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0" fontId="1" fillId="0" borderId="1" xfId="0" applyFont="1" applyBorder="1" applyAlignment="1">
      <alignment horizontal="center"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vertical="center" wrapText="1"/>
    </xf>
    <xf numFmtId="0" fontId="1" fillId="0" borderId="6" xfId="0" applyFont="1" applyBorder="1" applyAlignment="1">
      <alignment vertical="center" wrapText="1"/>
    </xf>
    <xf numFmtId="0" fontId="1" fillId="0" borderId="7" xfId="0" applyFont="1" applyBorder="1"/>
    <xf numFmtId="0" fontId="1" fillId="0" borderId="8" xfId="0" applyFont="1" applyBorder="1" applyAlignment="1">
      <alignment vertical="center" wrapText="1"/>
    </xf>
    <xf numFmtId="0" fontId="1" fillId="0" borderId="9" xfId="0" applyFont="1" applyBorder="1" applyAlignment="1">
      <alignment vertical="center" wrapText="1"/>
    </xf>
    <xf numFmtId="0" fontId="2"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1" xfId="0" applyFont="1" applyBorder="1" applyAlignment="1">
      <alignment horizontal="center"/>
    </xf>
    <xf numFmtId="0" fontId="1" fillId="0" borderId="7" xfId="0" applyFont="1" applyBorder="1" applyAlignment="1">
      <alignment horizontal="center"/>
    </xf>
    <xf numFmtId="0" fontId="1" fillId="0" borderId="11" xfId="0" applyFont="1" applyBorder="1" applyAlignment="1">
      <alignment horizontal="center" vertical="center" wrapText="1"/>
    </xf>
    <xf numFmtId="0" fontId="1" fillId="0" borderId="12" xfId="0" applyFont="1" applyBorder="1" applyAlignment="1">
      <alignment horizontal="center"/>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xf>
    <xf numFmtId="0" fontId="1" fillId="0" borderId="14" xfId="0" applyFont="1" applyBorder="1" applyAlignment="1">
      <alignment horizontal="center" vertical="center" wrapText="1"/>
    </xf>
    <xf numFmtId="0" fontId="1" fillId="2" borderId="4" xfId="0" applyFont="1" applyFill="1" applyBorder="1" applyAlignment="1">
      <alignment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4" xfId="0"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4" xfId="0" applyFont="1" applyFill="1" applyBorder="1" applyAlignment="1">
      <alignment vertical="center" wrapText="1"/>
    </xf>
    <xf numFmtId="0" fontId="1" fillId="0" borderId="1"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2" fillId="3" borderId="5" xfId="0" applyFont="1" applyFill="1" applyBorder="1" applyAlignment="1">
      <alignment horizontal="center" wrapText="1"/>
    </xf>
    <xf numFmtId="0" fontId="2" fillId="3" borderId="7" xfId="0" applyFont="1" applyFill="1" applyBorder="1" applyAlignment="1">
      <alignment horizontal="center" wrapText="1"/>
    </xf>
    <xf numFmtId="0" fontId="4" fillId="4" borderId="16"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5" fillId="0" borderId="19"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5" fillId="0" borderId="19" xfId="0" applyFont="1" applyBorder="1" applyAlignment="1">
      <alignment horizontal="left" vertical="center"/>
    </xf>
    <xf numFmtId="0" fontId="5" fillId="0" borderId="0" xfId="0" applyFont="1" applyAlignment="1">
      <alignment horizontal="left" vertical="center"/>
    </xf>
    <xf numFmtId="0" fontId="5" fillId="0" borderId="20" xfId="0" applyFont="1" applyBorder="1" applyAlignment="1">
      <alignment horizontal="left" vertical="center"/>
    </xf>
    <xf numFmtId="0" fontId="3" fillId="0" borderId="19" xfId="0" applyFont="1" applyBorder="1" applyAlignment="1">
      <alignment horizontal="left" vertical="top"/>
    </xf>
    <xf numFmtId="0" fontId="3" fillId="0" borderId="0" xfId="0" applyFont="1" applyAlignment="1">
      <alignment horizontal="left" vertical="top"/>
    </xf>
    <xf numFmtId="0" fontId="3" fillId="0" borderId="20" xfId="0" applyFont="1" applyBorder="1" applyAlignment="1">
      <alignment horizontal="left" vertical="top"/>
    </xf>
    <xf numFmtId="0" fontId="3" fillId="0" borderId="21" xfId="0" applyFont="1" applyBorder="1" applyAlignment="1">
      <alignment horizontal="left" vertical="top"/>
    </xf>
    <xf numFmtId="0" fontId="3" fillId="0" borderId="22" xfId="0" applyFont="1" applyBorder="1" applyAlignment="1">
      <alignment horizontal="left" vertical="top"/>
    </xf>
    <xf numFmtId="0" fontId="3" fillId="0" borderId="23" xfId="0" applyFont="1" applyBorder="1" applyAlignment="1">
      <alignment horizontal="left" vertical="top"/>
    </xf>
    <xf numFmtId="0" fontId="5" fillId="0" borderId="19" xfId="0" applyFont="1" applyBorder="1" applyAlignment="1">
      <alignment vertical="center" wrapText="1"/>
    </xf>
    <xf numFmtId="0" fontId="5" fillId="0" borderId="0" xfId="0" applyFont="1" applyAlignment="1">
      <alignment vertical="center" wrapText="1"/>
    </xf>
    <xf numFmtId="0" fontId="5" fillId="0" borderId="20"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3D1BC-9CA2-434F-9F9E-960A27430C46}">
  <dimension ref="A1:L32"/>
  <sheetViews>
    <sheetView tabSelected="1" zoomScale="80" zoomScaleNormal="80" workbookViewId="0">
      <selection activeCell="I26" sqref="I26"/>
    </sheetView>
  </sheetViews>
  <sheetFormatPr defaultRowHeight="15.6" x14ac:dyDescent="0.3"/>
  <cols>
    <col min="1" max="2" width="8.88671875" style="1"/>
    <col min="3" max="3" width="67.88671875" style="1" customWidth="1"/>
    <col min="4" max="11" width="8.88671875" style="1"/>
    <col min="12" max="12" width="13.6640625" style="1" customWidth="1"/>
    <col min="13" max="16384" width="8.88671875" style="1"/>
  </cols>
  <sheetData>
    <row r="1" spans="1:12" x14ac:dyDescent="0.3">
      <c r="A1" s="9"/>
      <c r="B1" s="31"/>
      <c r="C1" s="10"/>
      <c r="D1" s="10"/>
      <c r="E1" s="10"/>
      <c r="F1" s="31"/>
      <c r="G1" s="31"/>
      <c r="H1" s="34" t="s">
        <v>5</v>
      </c>
      <c r="I1" s="11" t="s">
        <v>6</v>
      </c>
      <c r="J1" s="36" t="s">
        <v>8</v>
      </c>
      <c r="K1" s="36" t="s">
        <v>9</v>
      </c>
      <c r="L1" s="41" t="s">
        <v>23</v>
      </c>
    </row>
    <row r="2" spans="1:12" ht="31.2" x14ac:dyDescent="0.3">
      <c r="A2" s="12" t="s">
        <v>0</v>
      </c>
      <c r="B2" s="32"/>
      <c r="C2" s="2" t="s">
        <v>1</v>
      </c>
      <c r="D2" s="3" t="s">
        <v>2</v>
      </c>
      <c r="E2" s="2" t="s">
        <v>3</v>
      </c>
      <c r="F2" s="33" t="s">
        <v>4</v>
      </c>
      <c r="G2" s="33"/>
      <c r="H2" s="35"/>
      <c r="I2" s="2" t="s">
        <v>7</v>
      </c>
      <c r="J2" s="33"/>
      <c r="K2" s="33"/>
      <c r="L2" s="42"/>
    </row>
    <row r="3" spans="1:12" x14ac:dyDescent="0.3">
      <c r="A3" s="38"/>
      <c r="B3" s="37"/>
      <c r="C3" s="37"/>
      <c r="D3" s="37"/>
      <c r="E3" s="37"/>
      <c r="F3" s="4" t="s">
        <v>10</v>
      </c>
      <c r="G3" s="4" t="s">
        <v>12</v>
      </c>
      <c r="H3" s="37"/>
      <c r="I3" s="37"/>
      <c r="J3" s="37"/>
      <c r="K3" s="37"/>
      <c r="L3" s="14"/>
    </row>
    <row r="4" spans="1:12" x14ac:dyDescent="0.3">
      <c r="A4" s="38"/>
      <c r="B4" s="37"/>
      <c r="C4" s="37"/>
      <c r="D4" s="37"/>
      <c r="E4" s="37"/>
      <c r="F4" s="5" t="s">
        <v>11</v>
      </c>
      <c r="G4" s="5" t="s">
        <v>11</v>
      </c>
      <c r="H4" s="37"/>
      <c r="I4" s="37"/>
      <c r="J4" s="37"/>
      <c r="K4" s="37"/>
      <c r="L4" s="14"/>
    </row>
    <row r="5" spans="1:12" ht="234" x14ac:dyDescent="0.3">
      <c r="A5" s="38"/>
      <c r="B5" s="37"/>
      <c r="C5" s="6" t="s">
        <v>13</v>
      </c>
      <c r="D5" s="37"/>
      <c r="E5" s="37"/>
      <c r="F5" s="37"/>
      <c r="G5" s="37"/>
      <c r="H5" s="37"/>
      <c r="I5" s="37"/>
      <c r="J5" s="37"/>
      <c r="K5" s="37"/>
      <c r="L5" s="14"/>
    </row>
    <row r="6" spans="1:12" x14ac:dyDescent="0.3">
      <c r="A6" s="38"/>
      <c r="B6" s="37"/>
      <c r="C6" s="6" t="s">
        <v>14</v>
      </c>
      <c r="D6" s="37"/>
      <c r="E6" s="37"/>
      <c r="F6" s="37"/>
      <c r="G6" s="37"/>
      <c r="H6" s="37"/>
      <c r="I6" s="37"/>
      <c r="J6" s="37"/>
      <c r="K6" s="37"/>
      <c r="L6" s="14"/>
    </row>
    <row r="7" spans="1:12" x14ac:dyDescent="0.3">
      <c r="A7" s="13">
        <v>1.1000000000000001</v>
      </c>
      <c r="B7" s="4"/>
      <c r="C7" s="7" t="s">
        <v>15</v>
      </c>
      <c r="D7" s="8">
        <v>2</v>
      </c>
      <c r="E7" s="8" t="s">
        <v>16</v>
      </c>
      <c r="F7" s="4"/>
      <c r="G7" s="4"/>
      <c r="H7" s="8">
        <v>118000</v>
      </c>
      <c r="I7" s="23">
        <f>D7*H7</f>
        <v>236000</v>
      </c>
      <c r="J7" s="8">
        <v>10000</v>
      </c>
      <c r="K7" s="8">
        <f>D7*J7</f>
        <v>20000</v>
      </c>
      <c r="L7" s="24">
        <f>I7+K7</f>
        <v>256000</v>
      </c>
    </row>
    <row r="8" spans="1:12" x14ac:dyDescent="0.3">
      <c r="A8" s="13">
        <v>1.2</v>
      </c>
      <c r="B8" s="4"/>
      <c r="C8" s="7" t="s">
        <v>24</v>
      </c>
      <c r="D8" s="8">
        <v>1</v>
      </c>
      <c r="E8" s="8" t="s">
        <v>16</v>
      </c>
      <c r="F8" s="4"/>
      <c r="G8" s="4"/>
      <c r="H8" s="8">
        <v>134625</v>
      </c>
      <c r="I8" s="23">
        <f t="shared" ref="I8:I12" si="0">D8*H8</f>
        <v>134625</v>
      </c>
      <c r="J8" s="8">
        <v>10000</v>
      </c>
      <c r="K8" s="8">
        <f t="shared" ref="K8:K12" si="1">D8*J8</f>
        <v>10000</v>
      </c>
      <c r="L8" s="24">
        <f t="shared" ref="L8:L15" si="2">I8+K8</f>
        <v>144625</v>
      </c>
    </row>
    <row r="9" spans="1:12" x14ac:dyDescent="0.3">
      <c r="A9" s="13">
        <v>1.3</v>
      </c>
      <c r="B9" s="4"/>
      <c r="C9" s="7" t="s">
        <v>25</v>
      </c>
      <c r="D9" s="8">
        <v>1</v>
      </c>
      <c r="E9" s="8" t="s">
        <v>16</v>
      </c>
      <c r="F9" s="4"/>
      <c r="G9" s="4"/>
      <c r="H9" s="8">
        <v>118000</v>
      </c>
      <c r="I9" s="23">
        <f t="shared" si="0"/>
        <v>118000</v>
      </c>
      <c r="J9" s="8">
        <v>10000</v>
      </c>
      <c r="K9" s="8">
        <f t="shared" si="1"/>
        <v>10000</v>
      </c>
      <c r="L9" s="24">
        <f t="shared" si="2"/>
        <v>128000</v>
      </c>
    </row>
    <row r="10" spans="1:12" x14ac:dyDescent="0.3">
      <c r="A10" s="13">
        <v>1.4</v>
      </c>
      <c r="B10" s="4"/>
      <c r="C10" s="7" t="s">
        <v>26</v>
      </c>
      <c r="D10" s="8">
        <v>1</v>
      </c>
      <c r="E10" s="8" t="s">
        <v>16</v>
      </c>
      <c r="F10" s="4"/>
      <c r="G10" s="4"/>
      <c r="H10" s="8">
        <v>118000</v>
      </c>
      <c r="I10" s="23">
        <f t="shared" si="0"/>
        <v>118000</v>
      </c>
      <c r="J10" s="8">
        <v>10000</v>
      </c>
      <c r="K10" s="8">
        <f t="shared" si="1"/>
        <v>10000</v>
      </c>
      <c r="L10" s="24">
        <f t="shared" si="2"/>
        <v>128000</v>
      </c>
    </row>
    <row r="11" spans="1:12" x14ac:dyDescent="0.3">
      <c r="A11" s="13">
        <v>1.5</v>
      </c>
      <c r="B11" s="4"/>
      <c r="C11" s="7" t="s">
        <v>27</v>
      </c>
      <c r="D11" s="8">
        <v>1</v>
      </c>
      <c r="E11" s="8" t="s">
        <v>16</v>
      </c>
      <c r="F11" s="4"/>
      <c r="G11" s="4"/>
      <c r="H11" s="8">
        <v>118000</v>
      </c>
      <c r="I11" s="23">
        <f t="shared" si="0"/>
        <v>118000</v>
      </c>
      <c r="J11" s="8">
        <v>10000</v>
      </c>
      <c r="K11" s="8">
        <f t="shared" si="1"/>
        <v>10000</v>
      </c>
      <c r="L11" s="24">
        <f t="shared" si="2"/>
        <v>128000</v>
      </c>
    </row>
    <row r="12" spans="1:12" x14ac:dyDescent="0.3">
      <c r="A12" s="13">
        <v>1.6</v>
      </c>
      <c r="B12" s="4"/>
      <c r="C12" s="7" t="s">
        <v>28</v>
      </c>
      <c r="D12" s="8">
        <v>1</v>
      </c>
      <c r="E12" s="8" t="s">
        <v>16</v>
      </c>
      <c r="F12" s="4"/>
      <c r="G12" s="4"/>
      <c r="H12" s="8">
        <v>134625</v>
      </c>
      <c r="I12" s="23">
        <f t="shared" si="0"/>
        <v>134625</v>
      </c>
      <c r="J12" s="8">
        <v>10000</v>
      </c>
      <c r="K12" s="8">
        <f t="shared" si="1"/>
        <v>10000</v>
      </c>
      <c r="L12" s="24">
        <f t="shared" si="2"/>
        <v>144625</v>
      </c>
    </row>
    <row r="13" spans="1:12" x14ac:dyDescent="0.3">
      <c r="A13" s="13">
        <v>2</v>
      </c>
      <c r="B13" s="4"/>
      <c r="C13" s="7" t="s">
        <v>17</v>
      </c>
      <c r="D13" s="8">
        <v>7</v>
      </c>
      <c r="E13" s="8" t="s">
        <v>16</v>
      </c>
      <c r="F13" s="4"/>
      <c r="G13" s="4"/>
      <c r="H13" s="8">
        <v>40000</v>
      </c>
      <c r="I13" s="23"/>
      <c r="J13" s="8"/>
      <c r="K13" s="8">
        <f>D13*H13</f>
        <v>280000</v>
      </c>
      <c r="L13" s="24">
        <f t="shared" si="2"/>
        <v>280000</v>
      </c>
    </row>
    <row r="14" spans="1:12" x14ac:dyDescent="0.3">
      <c r="A14" s="13">
        <v>3</v>
      </c>
      <c r="B14" s="4"/>
      <c r="C14" s="7" t="s">
        <v>18</v>
      </c>
      <c r="D14" s="8">
        <v>14</v>
      </c>
      <c r="E14" s="8" t="s">
        <v>16</v>
      </c>
      <c r="F14" s="4"/>
      <c r="G14" s="4"/>
      <c r="H14" s="8">
        <v>1000</v>
      </c>
      <c r="I14" s="8"/>
      <c r="J14" s="8"/>
      <c r="K14" s="8">
        <f t="shared" ref="K14:K15" si="3">D14*H14</f>
        <v>14000</v>
      </c>
      <c r="L14" s="24">
        <f t="shared" si="2"/>
        <v>14000</v>
      </c>
    </row>
    <row r="15" spans="1:12" x14ac:dyDescent="0.3">
      <c r="A15" s="13">
        <v>4</v>
      </c>
      <c r="B15" s="4"/>
      <c r="C15" s="7" t="s">
        <v>19</v>
      </c>
      <c r="D15" s="8">
        <v>14</v>
      </c>
      <c r="E15" s="8" t="s">
        <v>16</v>
      </c>
      <c r="F15" s="4"/>
      <c r="G15" s="4"/>
      <c r="H15" s="8">
        <v>3000</v>
      </c>
      <c r="I15" s="8"/>
      <c r="J15" s="8"/>
      <c r="K15" s="8">
        <f t="shared" si="3"/>
        <v>42000</v>
      </c>
      <c r="L15" s="24">
        <f t="shared" si="2"/>
        <v>42000</v>
      </c>
    </row>
    <row r="16" spans="1:12" ht="16.2" thickBot="1" x14ac:dyDescent="0.35">
      <c r="A16" s="18">
        <v>5</v>
      </c>
      <c r="B16" s="19"/>
      <c r="C16" s="19"/>
      <c r="D16" s="19"/>
      <c r="E16" s="19"/>
      <c r="F16" s="19"/>
      <c r="G16" s="19"/>
      <c r="H16" s="25"/>
      <c r="I16" s="25"/>
      <c r="J16" s="25"/>
      <c r="K16" s="25"/>
      <c r="L16" s="26"/>
    </row>
    <row r="17" spans="1:12" ht="16.2" thickBot="1" x14ac:dyDescent="0.35">
      <c r="A17" s="20"/>
      <c r="B17" s="21"/>
      <c r="C17" s="22" t="s">
        <v>20</v>
      </c>
      <c r="D17" s="21"/>
      <c r="E17" s="21"/>
      <c r="F17" s="21"/>
      <c r="G17" s="21"/>
      <c r="H17" s="27"/>
      <c r="I17" s="27"/>
      <c r="J17" s="27"/>
      <c r="K17" s="28"/>
      <c r="L17" s="29">
        <f>SUM(L7:L15)</f>
        <v>1265250</v>
      </c>
    </row>
    <row r="18" spans="1:12" ht="16.2" thickBot="1" x14ac:dyDescent="0.35">
      <c r="A18" s="13"/>
      <c r="B18" s="4"/>
      <c r="C18" s="7" t="s">
        <v>21</v>
      </c>
      <c r="D18" s="4"/>
      <c r="E18" s="4"/>
      <c r="F18" s="4"/>
      <c r="G18" s="4"/>
      <c r="H18" s="8"/>
      <c r="I18" s="8"/>
      <c r="J18" s="8"/>
      <c r="K18" s="30"/>
      <c r="L18" s="29">
        <f>L17*18/100</f>
        <v>227745</v>
      </c>
    </row>
    <row r="19" spans="1:12" ht="16.2" thickBot="1" x14ac:dyDescent="0.35">
      <c r="A19" s="15"/>
      <c r="B19" s="16"/>
      <c r="C19" s="17" t="s">
        <v>22</v>
      </c>
      <c r="D19" s="16"/>
      <c r="E19" s="16"/>
      <c r="F19" s="16"/>
      <c r="G19" s="16"/>
      <c r="H19" s="39"/>
      <c r="I19" s="39"/>
      <c r="J19" s="39"/>
      <c r="K19" s="40"/>
      <c r="L19" s="29">
        <f>L17+L18</f>
        <v>1492995</v>
      </c>
    </row>
    <row r="20" spans="1:12" x14ac:dyDescent="0.3">
      <c r="A20" s="43" t="s">
        <v>29</v>
      </c>
      <c r="B20" s="44"/>
      <c r="C20" s="44"/>
      <c r="D20" s="44"/>
      <c r="E20" s="44"/>
      <c r="F20" s="45"/>
    </row>
    <row r="21" spans="1:12" x14ac:dyDescent="0.3">
      <c r="A21" s="46" t="s">
        <v>30</v>
      </c>
      <c r="B21" s="47"/>
      <c r="C21" s="47"/>
      <c r="D21" s="47"/>
      <c r="E21" s="47"/>
      <c r="F21" s="48"/>
    </row>
    <row r="22" spans="1:12" x14ac:dyDescent="0.3">
      <c r="A22" s="46" t="s">
        <v>31</v>
      </c>
      <c r="B22" s="47"/>
      <c r="C22" s="47"/>
      <c r="D22" s="47"/>
      <c r="E22" s="47"/>
      <c r="F22" s="48"/>
    </row>
    <row r="23" spans="1:12" x14ac:dyDescent="0.3">
      <c r="A23" s="46" t="s">
        <v>32</v>
      </c>
      <c r="B23" s="47"/>
      <c r="C23" s="47"/>
      <c r="D23" s="47"/>
      <c r="E23" s="47"/>
      <c r="F23" s="48"/>
    </row>
    <row r="24" spans="1:12" x14ac:dyDescent="0.3">
      <c r="A24" s="49" t="s">
        <v>33</v>
      </c>
      <c r="B24" s="50"/>
      <c r="C24" s="50"/>
      <c r="D24" s="50"/>
      <c r="E24" s="50"/>
      <c r="F24" s="51"/>
    </row>
    <row r="25" spans="1:12" x14ac:dyDescent="0.3">
      <c r="A25" s="49" t="s">
        <v>34</v>
      </c>
      <c r="B25" s="50"/>
      <c r="C25" s="50"/>
      <c r="D25" s="50"/>
      <c r="E25" s="50"/>
      <c r="F25" s="51"/>
    </row>
    <row r="26" spans="1:12" x14ac:dyDescent="0.3">
      <c r="A26" s="49" t="s">
        <v>35</v>
      </c>
      <c r="B26" s="50"/>
      <c r="C26" s="50"/>
      <c r="D26" s="50"/>
      <c r="E26" s="50"/>
      <c r="F26" s="51"/>
    </row>
    <row r="27" spans="1:12" ht="31.2" customHeight="1" x14ac:dyDescent="0.3">
      <c r="A27" s="58" t="s">
        <v>41</v>
      </c>
      <c r="B27" s="59"/>
      <c r="C27" s="59"/>
      <c r="D27" s="59"/>
      <c r="E27" s="59"/>
      <c r="F27" s="60"/>
    </row>
    <row r="28" spans="1:12" x14ac:dyDescent="0.3">
      <c r="A28" s="49" t="s">
        <v>36</v>
      </c>
      <c r="B28" s="50"/>
      <c r="C28" s="50"/>
      <c r="D28" s="50"/>
      <c r="E28" s="50"/>
      <c r="F28" s="51"/>
    </row>
    <row r="29" spans="1:12" ht="29.4" customHeight="1" x14ac:dyDescent="0.3">
      <c r="A29" s="46" t="s">
        <v>37</v>
      </c>
      <c r="B29" s="47"/>
      <c r="C29" s="47"/>
      <c r="D29" s="47"/>
      <c r="E29" s="47"/>
      <c r="F29" s="48"/>
    </row>
    <row r="30" spans="1:12" x14ac:dyDescent="0.3">
      <c r="A30" s="52" t="s">
        <v>38</v>
      </c>
      <c r="B30" s="53"/>
      <c r="C30" s="53"/>
      <c r="D30" s="53"/>
      <c r="E30" s="53"/>
      <c r="F30" s="54"/>
    </row>
    <row r="31" spans="1:12" x14ac:dyDescent="0.3">
      <c r="A31" s="52" t="s">
        <v>39</v>
      </c>
      <c r="B31" s="53"/>
      <c r="C31" s="53"/>
      <c r="D31" s="53"/>
      <c r="E31" s="53"/>
      <c r="F31" s="54"/>
    </row>
    <row r="32" spans="1:12" ht="16.2" thickBot="1" x14ac:dyDescent="0.35">
      <c r="A32" s="55" t="s">
        <v>40</v>
      </c>
      <c r="B32" s="56"/>
      <c r="C32" s="56"/>
      <c r="D32" s="56"/>
      <c r="E32" s="56"/>
      <c r="F32" s="57"/>
    </row>
  </sheetData>
  <mergeCells count="40">
    <mergeCell ref="A30:F30"/>
    <mergeCell ref="A31:F31"/>
    <mergeCell ref="A32:F32"/>
    <mergeCell ref="A25:F25"/>
    <mergeCell ref="A26:F26"/>
    <mergeCell ref="A27:F27"/>
    <mergeCell ref="A28:F28"/>
    <mergeCell ref="A29:F29"/>
    <mergeCell ref="A20:F20"/>
    <mergeCell ref="A21:F21"/>
    <mergeCell ref="A22:F22"/>
    <mergeCell ref="A23:F23"/>
    <mergeCell ref="A24:F24"/>
    <mergeCell ref="I5:I6"/>
    <mergeCell ref="J5:J6"/>
    <mergeCell ref="K5:K6"/>
    <mergeCell ref="H19:K19"/>
    <mergeCell ref="L1:L2"/>
    <mergeCell ref="I3:I4"/>
    <mergeCell ref="J3:J4"/>
    <mergeCell ref="K3:K4"/>
    <mergeCell ref="K1:K2"/>
    <mergeCell ref="G5:G6"/>
    <mergeCell ref="H5:H6"/>
    <mergeCell ref="A3:A4"/>
    <mergeCell ref="B3:B4"/>
    <mergeCell ref="C3:C4"/>
    <mergeCell ref="D3:D4"/>
    <mergeCell ref="E3:E4"/>
    <mergeCell ref="H3:H4"/>
    <mergeCell ref="A5:A6"/>
    <mergeCell ref="B5:B6"/>
    <mergeCell ref="D5:D6"/>
    <mergeCell ref="E5:E6"/>
    <mergeCell ref="F5:F6"/>
    <mergeCell ref="B1:B2"/>
    <mergeCell ref="F1:G1"/>
    <mergeCell ref="F2:G2"/>
    <mergeCell ref="H1:H2"/>
    <mergeCell ref="J1: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Alistair Paiva</dc:creator>
  <cp:lastModifiedBy>Alistair Paiva</cp:lastModifiedBy>
  <dcterms:created xsi:type="dcterms:W3CDTF">2024-09-11T09:37:56Z</dcterms:created>
  <dcterms:modified xsi:type="dcterms:W3CDTF">2024-09-19T09:03:21Z</dcterms:modified>
</cp:coreProperties>
</file>