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Blanche\OneDrive\Desktop\"/>
    </mc:Choice>
  </mc:AlternateContent>
  <xr:revisionPtr revIDLastSave="0" documentId="13_ncr:1_{EDD3E12F-BCD5-4C3B-A7F2-747EE877E429}" xr6:coauthVersionLast="47" xr6:coauthVersionMax="47" xr10:uidLastSave="{00000000-0000-0000-0000-000000000000}"/>
  <bookViews>
    <workbookView xWindow="-108" yWindow="-108" windowWidth="23256" windowHeight="12456" xr2:uid="{19B7C8D8-A8A9-45BD-BB97-D2C82C70BC8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1" i="1" l="1"/>
  <c r="H22" i="1" l="1"/>
  <c r="H23" i="1" s="1"/>
</calcChain>
</file>

<file path=xl/sharedStrings.xml><?xml version="1.0" encoding="utf-8"?>
<sst xmlns="http://schemas.openxmlformats.org/spreadsheetml/2006/main" count="44" uniqueCount="41">
  <si>
    <t>FIRE  CURTAIN FULL HEIGHT</t>
  </si>
  <si>
    <t>'Supply and Installation of  automatic fire curtains manufactured in accordance with Latest norms of  BS 8524-1:2013 &amp; BS EN 1634-1:2014+A1:2018.  Rated upto 240 minutes integrity at 1000 degrees centigrade. The fire curtain assembly briefly comprised a galvanised mild steel headbox containing a steel tube curtain roller mechanism, referenced ‘Motor type 80G’, galvanised mild steel guide rails and a micronized aluminium coated stainless steel reinforced glass cloth curtain fabric  and sewn with polymer coated stainless steel thread and conforms to BS476-6:1989 + A1:2009 &amp; BS476-7:1997 (colour –Grey) . System classified to 13501-1:2007+ A1 2009. The motor is a patented 24v DC gravity fail safe tubular motor and is controlled through a panel which includes a battery back-up and a warning siren. The control panel requires a 230/240V UPS AC supply @ 50Hz . In the event of a complete power failure, the curtain will descend under gravity but will retract when power is restored. An emergency retract switch will be sited each side of the curtain to override the programme. The fire curtain system is delivered complete and ready to install, with the head box containing the barrel, motor, curtain and bearings assembled and sealed. Other parts to be assembled on site. All controls are set from the panel provided</t>
  </si>
  <si>
    <t>All parts will be presented in a powder coated finish to the client’s specification.</t>
  </si>
  <si>
    <t>A certificate of compliance will be issued following commissioning.  authorization letter from the manufacturer or principal that he is representing. The Fire curtain must be compliant to BS 8524-1, BS EN 1634-1.                                                 </t>
  </si>
  <si>
    <t>List of component of Fire Curtains:Top box, Side Guides, Curtains, barrel including motor, dummy end and bottom rail, Control Panel (FC01), Key switch,Override switch,etc.</t>
  </si>
  <si>
    <t>The quoted rate shall include, transportation, lifting &amp; shifting to the location, etc., complete for efficient working of the system. The quoted rate shall include, making of fire partition with fire rated gypsum all round the curtain frame work and closing the joints with fire rated and approved sealent.</t>
  </si>
  <si>
    <t>The quoted price shall include necessary cards and accessories for the BMS integration over BACnet or MODBUS over RS485</t>
  </si>
  <si>
    <t>Make: Orient (BSEN 1634-1)/ KENT/ WINDOWTECH</t>
  </si>
  <si>
    <t>1. Operation by a battery back-up control unit which requires a 240 volt mains power supply by others.</t>
  </si>
  <si>
    <t>5. Powder coated finish on hood, guides and bottom rail in standard RAL colour.</t>
  </si>
  <si>
    <t>6. Controlled decent and key switch for regular testing.</t>
  </si>
  <si>
    <t>8. Following things to be covered in the installation scope-Installation of fire curtain, Barrel, Control Box, two way switches, Override switch, Side Guides, Top Box as per tested system. All Interconnections between our components as mentioned above are to be considered in scope.</t>
  </si>
  <si>
    <t>Any civil work related to fire curtain scope on site should be included in quoted rate</t>
  </si>
  <si>
    <t>10. Any scaffolding support to hang the curtain to be included in rates as curtain require full back side support for the motor/hood assembly.</t>
  </si>
  <si>
    <t>11. Any concealing/cutting work at location to be considered.</t>
  </si>
  <si>
    <t>12. AC Main power at all curtain location (near the Control Panel) will be provided by electrical vendor. Electrical Connections and supply till control panel and override switch. Conduit for Cables &amp; NO / NC connection from Fire Alarm / Fire module in required scope.</t>
  </si>
  <si>
    <t>a</t>
  </si>
  <si>
    <t>Size : 1600 mm x 3000 mm</t>
  </si>
  <si>
    <t>Open Office</t>
  </si>
  <si>
    <t>Nos</t>
  </si>
  <si>
    <t>          1</t>
  </si>
  <si>
    <t>b</t>
  </si>
  <si>
    <t>Size : 2650 mm x 3000 mm</t>
  </si>
  <si>
    <t>Price Per Curtain</t>
  </si>
  <si>
    <t>Final Amount</t>
  </si>
  <si>
    <t>FINAL AMOUNT</t>
  </si>
  <si>
    <t>GST @18%</t>
  </si>
  <si>
    <t>SUB TOTAL</t>
  </si>
  <si>
    <t>Terms &amp; Conditions:</t>
  </si>
  <si>
    <t xml:space="preserve">1.Payment Term: 50 % Advance againest PO and 50% before material dispatching </t>
  </si>
  <si>
    <t>2. Delivery within 4-5weeks from date of release of purchase order approved drawing and advance payment.</t>
  </si>
  <si>
    <t>3.Scaffolding support to hang the curtain will be provided by the client</t>
  </si>
  <si>
    <t>4.However any civil work/civil modification location to install the curtain to be done by client</t>
  </si>
  <si>
    <t xml:space="preserve">5.Installation is also included in the above price </t>
  </si>
  <si>
    <t xml:space="preserve">6.Power supply for installation to be provided by client </t>
  </si>
  <si>
    <t>7. All goods will remain the property of WindowTechs until paid for in full. We reserve the right to remove 
any units fitted by ourselves or others until full payment is received.</t>
  </si>
  <si>
    <t>8.This quote is valid for 60 days only</t>
  </si>
  <si>
    <t>9. As per Section 16 of the MSME Act,  the buyer is liable to pay interest with the monthly rests to the supplier in case of non-payment or delayed payment. The interest is compounded at the rate of 24%.</t>
  </si>
  <si>
    <t>Regards,</t>
  </si>
  <si>
    <t xml:space="preserve">For Window Techs India Pvt.Ltd </t>
  </si>
  <si>
    <t>Alistair Paiva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</si>
</sst>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2"/>
      <color rgb="FF222222"/>
      <name val="Arial"/>
      <family val="2"/>
    </font>
    <font>
      <sz val="12"/>
      <color rgb="FF222222"/>
      <name val="Calibri"/>
      <family val="2"/>
    </font>
    <font>
      <b/>
      <sz val="10"/>
      <name val="Arial"/>
      <family val="2"/>
    </font>
    <font>
      <sz val="10"/>
      <name val="Arial"/>
      <family val="2"/>
    </font>
    <font>
      <b/>
      <sz val="11"/>
      <color rgb="FF000000"/>
      <name val="Times New Roman"/>
      <family val="1"/>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s>
  <cellStyleXfs count="1">
    <xf numFmtId="0" fontId="0" fillId="0" borderId="0"/>
  </cellStyleXfs>
  <cellXfs count="43">
    <xf numFmtId="0" fontId="0" fillId="0" borderId="0" xfId="0"/>
    <xf numFmtId="0" fontId="1" fillId="0" borderId="0" xfId="0" applyFont="1" applyAlignment="1">
      <alignment vertical="center" wrapText="1"/>
    </xf>
    <xf numFmtId="0" fontId="2" fillId="2" borderId="5" xfId="0" applyFont="1" applyFill="1" applyBorder="1" applyAlignment="1">
      <alignment horizontal="center" vertical="center"/>
    </xf>
    <xf numFmtId="0" fontId="2" fillId="2" borderId="5" xfId="0" applyFont="1" applyFill="1" applyBorder="1" applyAlignment="1">
      <alignment vertical="center" wrapText="1"/>
    </xf>
    <xf numFmtId="0" fontId="2" fillId="2" borderId="5" xfId="0" applyFont="1" applyFill="1" applyBorder="1" applyAlignment="1">
      <alignment horizontal="center" vertical="center" wrapText="1"/>
    </xf>
    <xf numFmtId="0" fontId="0" fillId="0" borderId="5" xfId="0" applyBorder="1"/>
    <xf numFmtId="0" fontId="2" fillId="2" borderId="6" xfId="0" applyFont="1" applyFill="1" applyBorder="1" applyAlignment="1">
      <alignment horizontal="center" vertical="center"/>
    </xf>
    <xf numFmtId="0" fontId="2" fillId="2" borderId="7" xfId="0" applyFont="1" applyFill="1" applyBorder="1" applyAlignment="1">
      <alignment vertical="center" wrapText="1"/>
    </xf>
    <xf numFmtId="0" fontId="2" fillId="2" borderId="7" xfId="0" applyFont="1" applyFill="1" applyBorder="1" applyAlignment="1">
      <alignment horizontal="center" vertical="center" wrapText="1"/>
    </xf>
    <xf numFmtId="0" fontId="2" fillId="2" borderId="7" xfId="0" applyFont="1" applyFill="1" applyBorder="1" applyAlignment="1">
      <alignment horizontal="center" vertical="center"/>
    </xf>
    <xf numFmtId="0" fontId="0" fillId="0" borderId="7" xfId="0" applyBorder="1"/>
    <xf numFmtId="0" fontId="0" fillId="0" borderId="8" xfId="0" applyBorder="1"/>
    <xf numFmtId="0" fontId="2" fillId="2" borderId="9" xfId="0" applyFont="1" applyFill="1" applyBorder="1" applyAlignment="1">
      <alignment horizontal="center" vertical="center"/>
    </xf>
    <xf numFmtId="0" fontId="0" fillId="0" borderId="10" xfId="0" applyBorder="1"/>
    <xf numFmtId="0" fontId="0" fillId="0" borderId="5" xfId="0" applyBorder="1" applyAlignment="1">
      <alignment horizontal="center"/>
    </xf>
    <xf numFmtId="0" fontId="2" fillId="2" borderId="11" xfId="0" applyFont="1" applyFill="1" applyBorder="1" applyAlignment="1">
      <alignment horizontal="center" vertical="center"/>
    </xf>
    <xf numFmtId="0" fontId="2" fillId="2" borderId="12" xfId="0" applyFont="1" applyFill="1" applyBorder="1" applyAlignment="1">
      <alignment vertical="center" wrapText="1"/>
    </xf>
    <xf numFmtId="0" fontId="2" fillId="2" borderId="12" xfId="0" applyFont="1" applyFill="1" applyBorder="1" applyAlignment="1">
      <alignment horizontal="center" vertical="center" wrapText="1"/>
    </xf>
    <xf numFmtId="0" fontId="2" fillId="2" borderId="12" xfId="0" applyFont="1" applyFill="1" applyBorder="1" applyAlignment="1">
      <alignment horizontal="center" vertical="center"/>
    </xf>
    <xf numFmtId="0" fontId="0" fillId="0" borderId="10" xfId="0" applyBorder="1" applyAlignment="1">
      <alignment horizontal="center"/>
    </xf>
    <xf numFmtId="0" fontId="0" fillId="0" borderId="17" xfId="0" applyBorder="1" applyAlignment="1">
      <alignment horizontal="center"/>
    </xf>
    <xf numFmtId="0" fontId="0" fillId="0" borderId="1" xfId="0" applyBorder="1" applyAlignment="1">
      <alignment horizontal="center"/>
    </xf>
    <xf numFmtId="0" fontId="2" fillId="2" borderId="9" xfId="0"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5" xfId="0" applyFont="1" applyFill="1" applyBorder="1" applyAlignment="1">
      <alignment horizontal="center" vertical="center"/>
    </xf>
    <xf numFmtId="0" fontId="5" fillId="0" borderId="21" xfId="0" applyFont="1" applyBorder="1" applyAlignment="1">
      <alignment horizontal="left" vertical="top"/>
    </xf>
    <xf numFmtId="0" fontId="5" fillId="0" borderId="0" xfId="0" applyFont="1" applyAlignment="1">
      <alignment horizontal="left" vertical="top"/>
    </xf>
    <xf numFmtId="0" fontId="5" fillId="0" borderId="4" xfId="0" applyFont="1" applyBorder="1" applyAlignment="1">
      <alignment horizontal="left" vertical="top"/>
    </xf>
    <xf numFmtId="0" fontId="5" fillId="0" borderId="15" xfId="0" applyFont="1" applyBorder="1" applyAlignment="1">
      <alignment horizontal="left" vertical="top"/>
    </xf>
    <xf numFmtId="0" fontId="5" fillId="0" borderId="16" xfId="0" applyFont="1" applyBorder="1" applyAlignment="1">
      <alignment horizontal="left" vertical="top"/>
    </xf>
    <xf numFmtId="0" fontId="5" fillId="0" borderId="3" xfId="0" applyFont="1" applyBorder="1" applyAlignment="1">
      <alignment horizontal="left" vertical="top"/>
    </xf>
    <xf numFmtId="0" fontId="0" fillId="0" borderId="13" xfId="0" applyBorder="1" applyAlignment="1">
      <alignment horizontal="center"/>
    </xf>
    <xf numFmtId="0" fontId="0" fillId="0" borderId="14" xfId="0" applyBorder="1" applyAlignment="1">
      <alignment horizontal="center"/>
    </xf>
    <xf numFmtId="0" fontId="0" fillId="0" borderId="2" xfId="0" applyBorder="1" applyAlignment="1">
      <alignment horizontal="center"/>
    </xf>
    <xf numFmtId="0" fontId="4" fillId="0" borderId="21" xfId="0" applyFont="1" applyBorder="1" applyAlignment="1">
      <alignment horizontal="left" vertical="center"/>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21" xfId="0" applyFont="1" applyBorder="1" applyAlignment="1">
      <alignment horizontal="left" vertical="center" wrapText="1"/>
    </xf>
    <xf numFmtId="0" fontId="4" fillId="0" borderId="0" xfId="0" applyFont="1" applyAlignment="1">
      <alignment horizontal="left" vertical="center" wrapText="1"/>
    </xf>
    <xf numFmtId="0" fontId="4" fillId="0" borderId="4" xfId="0" applyFont="1" applyBorder="1" applyAlignment="1">
      <alignment horizontal="left" vertical="center" wrapText="1"/>
    </xf>
    <xf numFmtId="0" fontId="3" fillId="3" borderId="18" xfId="0" applyFont="1" applyFill="1" applyBorder="1" applyAlignment="1">
      <alignment horizontal="left" vertical="top" wrapText="1"/>
    </xf>
    <xf numFmtId="0" fontId="3" fillId="3" borderId="19" xfId="0" applyFont="1" applyFill="1" applyBorder="1" applyAlignment="1">
      <alignment horizontal="left" vertical="top" wrapText="1"/>
    </xf>
    <xf numFmtId="0" fontId="3" fillId="3" borderId="20"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68A23-B082-46B9-BC73-AC3402701792}">
  <dimension ref="A2:H36"/>
  <sheetViews>
    <sheetView tabSelected="1" topLeftCell="A20" zoomScaleNormal="100" workbookViewId="0">
      <selection activeCell="H27" sqref="H27"/>
    </sheetView>
  </sheetViews>
  <sheetFormatPr defaultRowHeight="14.4" x14ac:dyDescent="0.3"/>
  <cols>
    <col min="2" max="2" width="92.77734375" customWidth="1"/>
    <col min="7" max="7" width="15.44140625" bestFit="1" customWidth="1"/>
    <col min="8" max="8" width="12.44140625" bestFit="1" customWidth="1"/>
  </cols>
  <sheetData>
    <row r="2" spans="1:8" ht="15.6" thickBot="1" x14ac:dyDescent="0.35">
      <c r="A2" s="1"/>
    </row>
    <row r="3" spans="1:8" ht="15.6" x14ac:dyDescent="0.3">
      <c r="A3" s="6">
        <v>7.22</v>
      </c>
      <c r="B3" s="7" t="s">
        <v>0</v>
      </c>
      <c r="C3" s="8"/>
      <c r="D3" s="8"/>
      <c r="E3" s="9"/>
      <c r="F3" s="9"/>
      <c r="G3" s="10" t="s">
        <v>23</v>
      </c>
      <c r="H3" s="11" t="s">
        <v>24</v>
      </c>
    </row>
    <row r="4" spans="1:8" ht="234" x14ac:dyDescent="0.3">
      <c r="A4" s="22"/>
      <c r="B4" s="3" t="s">
        <v>1</v>
      </c>
      <c r="C4" s="23"/>
      <c r="D4" s="23"/>
      <c r="E4" s="24"/>
      <c r="F4" s="24"/>
      <c r="G4" s="5"/>
      <c r="H4" s="13"/>
    </row>
    <row r="5" spans="1:8" ht="15.6" x14ac:dyDescent="0.3">
      <c r="A5" s="22"/>
      <c r="B5" s="3" t="s">
        <v>2</v>
      </c>
      <c r="C5" s="23"/>
      <c r="D5" s="23"/>
      <c r="E5" s="24"/>
      <c r="F5" s="24"/>
      <c r="G5" s="5"/>
      <c r="H5" s="13"/>
    </row>
    <row r="6" spans="1:8" ht="46.8" x14ac:dyDescent="0.3">
      <c r="A6" s="22"/>
      <c r="B6" s="3" t="s">
        <v>3</v>
      </c>
      <c r="C6" s="23"/>
      <c r="D6" s="23"/>
      <c r="E6" s="24"/>
      <c r="F6" s="24"/>
      <c r="G6" s="5"/>
      <c r="H6" s="13"/>
    </row>
    <row r="7" spans="1:8" ht="31.2" x14ac:dyDescent="0.3">
      <c r="A7" s="12"/>
      <c r="B7" s="3" t="s">
        <v>4</v>
      </c>
      <c r="C7" s="4"/>
      <c r="D7" s="4"/>
      <c r="E7" s="2"/>
      <c r="F7" s="2"/>
      <c r="G7" s="5"/>
      <c r="H7" s="13"/>
    </row>
    <row r="8" spans="1:8" ht="62.4" x14ac:dyDescent="0.3">
      <c r="A8" s="12"/>
      <c r="B8" s="3" t="s">
        <v>5</v>
      </c>
      <c r="C8" s="4"/>
      <c r="D8" s="4"/>
      <c r="E8" s="2"/>
      <c r="F8" s="2"/>
      <c r="G8" s="5"/>
      <c r="H8" s="13"/>
    </row>
    <row r="9" spans="1:8" ht="31.2" x14ac:dyDescent="0.3">
      <c r="A9" s="12"/>
      <c r="B9" s="3" t="s">
        <v>6</v>
      </c>
      <c r="C9" s="4"/>
      <c r="D9" s="4"/>
      <c r="E9" s="2"/>
      <c r="F9" s="2"/>
      <c r="G9" s="5"/>
      <c r="H9" s="13"/>
    </row>
    <row r="10" spans="1:8" ht="15.6" x14ac:dyDescent="0.3">
      <c r="A10" s="12"/>
      <c r="B10" s="3" t="s">
        <v>7</v>
      </c>
      <c r="C10" s="4"/>
      <c r="D10" s="4"/>
      <c r="E10" s="2"/>
      <c r="F10" s="2"/>
      <c r="G10" s="5"/>
      <c r="H10" s="13"/>
    </row>
    <row r="11" spans="1:8" ht="31.2" x14ac:dyDescent="0.3">
      <c r="A11" s="12"/>
      <c r="B11" s="3" t="s">
        <v>8</v>
      </c>
      <c r="C11" s="4"/>
      <c r="D11" s="4"/>
      <c r="E11" s="2"/>
      <c r="F11" s="2"/>
      <c r="G11" s="5"/>
      <c r="H11" s="13"/>
    </row>
    <row r="12" spans="1:8" ht="15.6" x14ac:dyDescent="0.3">
      <c r="A12" s="12"/>
      <c r="B12" s="3" t="s">
        <v>9</v>
      </c>
      <c r="C12" s="4"/>
      <c r="D12" s="4"/>
      <c r="E12" s="2"/>
      <c r="F12" s="2"/>
      <c r="G12" s="5"/>
      <c r="H12" s="13"/>
    </row>
    <row r="13" spans="1:8" ht="15.6" x14ac:dyDescent="0.3">
      <c r="A13" s="12"/>
      <c r="B13" s="3" t="s">
        <v>10</v>
      </c>
      <c r="C13" s="4"/>
      <c r="D13" s="4"/>
      <c r="E13" s="2"/>
      <c r="F13" s="2"/>
      <c r="G13" s="5"/>
      <c r="H13" s="13"/>
    </row>
    <row r="14" spans="1:8" ht="46.8" x14ac:dyDescent="0.3">
      <c r="A14" s="12"/>
      <c r="B14" s="3" t="s">
        <v>11</v>
      </c>
      <c r="C14" s="4"/>
      <c r="D14" s="4"/>
      <c r="E14" s="2"/>
      <c r="F14" s="2"/>
      <c r="G14" s="5"/>
      <c r="H14" s="13"/>
    </row>
    <row r="15" spans="1:8" ht="15.6" x14ac:dyDescent="0.3">
      <c r="A15" s="12"/>
      <c r="B15" s="3" t="s">
        <v>12</v>
      </c>
      <c r="C15" s="4"/>
      <c r="D15" s="4"/>
      <c r="E15" s="2"/>
      <c r="F15" s="2"/>
      <c r="G15" s="5"/>
      <c r="H15" s="13"/>
    </row>
    <row r="16" spans="1:8" ht="31.2" x14ac:dyDescent="0.3">
      <c r="A16" s="12"/>
      <c r="B16" s="3" t="s">
        <v>13</v>
      </c>
      <c r="C16" s="4"/>
      <c r="D16" s="4"/>
      <c r="E16" s="2"/>
      <c r="F16" s="2"/>
      <c r="G16" s="5"/>
      <c r="H16" s="13"/>
    </row>
    <row r="17" spans="1:8" ht="15.6" x14ac:dyDescent="0.3">
      <c r="A17" s="12"/>
      <c r="B17" s="3" t="s">
        <v>14</v>
      </c>
      <c r="C17" s="4"/>
      <c r="D17" s="4"/>
      <c r="E17" s="2"/>
      <c r="F17" s="2"/>
      <c r="G17" s="5"/>
      <c r="H17" s="13"/>
    </row>
    <row r="18" spans="1:8" ht="46.8" x14ac:dyDescent="0.3">
      <c r="A18" s="12"/>
      <c r="B18" s="3" t="s">
        <v>15</v>
      </c>
      <c r="C18" s="4"/>
      <c r="D18" s="4"/>
      <c r="E18" s="2"/>
      <c r="F18" s="2"/>
      <c r="G18" s="5"/>
      <c r="H18" s="13"/>
    </row>
    <row r="19" spans="1:8" ht="31.2" x14ac:dyDescent="0.3">
      <c r="A19" s="12" t="s">
        <v>16</v>
      </c>
      <c r="B19" s="3" t="s">
        <v>17</v>
      </c>
      <c r="C19" s="4" t="s">
        <v>18</v>
      </c>
      <c r="D19" s="4"/>
      <c r="E19" s="2" t="s">
        <v>19</v>
      </c>
      <c r="F19" s="2" t="s">
        <v>20</v>
      </c>
      <c r="G19" s="14">
        <v>160000</v>
      </c>
      <c r="H19" s="19">
        <v>160000</v>
      </c>
    </row>
    <row r="20" spans="1:8" ht="31.8" thickBot="1" x14ac:dyDescent="0.35">
      <c r="A20" s="15" t="s">
        <v>21</v>
      </c>
      <c r="B20" s="16" t="s">
        <v>22</v>
      </c>
      <c r="C20" s="17" t="s">
        <v>18</v>
      </c>
      <c r="D20" s="17"/>
      <c r="E20" s="18" t="s">
        <v>19</v>
      </c>
      <c r="F20" s="18" t="s">
        <v>20</v>
      </c>
      <c r="G20" s="14">
        <v>160000</v>
      </c>
      <c r="H20" s="20">
        <v>160000</v>
      </c>
    </row>
    <row r="21" spans="1:8" ht="15" thickBot="1" x14ac:dyDescent="0.35">
      <c r="A21" s="31" t="s">
        <v>27</v>
      </c>
      <c r="B21" s="32"/>
      <c r="C21" s="32"/>
      <c r="D21" s="32"/>
      <c r="E21" s="32"/>
      <c r="F21" s="32"/>
      <c r="G21" s="33"/>
      <c r="H21" s="21">
        <f>SUM(H19:H20)</f>
        <v>320000</v>
      </c>
    </row>
    <row r="22" spans="1:8" ht="15" thickBot="1" x14ac:dyDescent="0.35">
      <c r="A22" s="31" t="s">
        <v>26</v>
      </c>
      <c r="B22" s="32"/>
      <c r="C22" s="32"/>
      <c r="D22" s="32"/>
      <c r="E22" s="32"/>
      <c r="F22" s="32"/>
      <c r="G22" s="33"/>
      <c r="H22" s="21">
        <f>H21*18/100</f>
        <v>57600</v>
      </c>
    </row>
    <row r="23" spans="1:8" ht="15" thickBot="1" x14ac:dyDescent="0.35">
      <c r="A23" s="31" t="s">
        <v>25</v>
      </c>
      <c r="B23" s="32"/>
      <c r="C23" s="32"/>
      <c r="D23" s="32"/>
      <c r="E23" s="32"/>
      <c r="F23" s="32"/>
      <c r="G23" s="33"/>
      <c r="H23" s="21">
        <f>H21+H22</f>
        <v>377600</v>
      </c>
    </row>
    <row r="24" spans="1:8" x14ac:dyDescent="0.3">
      <c r="A24" s="40" t="s">
        <v>28</v>
      </c>
      <c r="B24" s="41"/>
      <c r="C24" s="41"/>
      <c r="D24" s="41"/>
      <c r="E24" s="41"/>
      <c r="F24" s="42"/>
    </row>
    <row r="25" spans="1:8" x14ac:dyDescent="0.3">
      <c r="A25" s="37" t="s">
        <v>29</v>
      </c>
      <c r="B25" s="38"/>
      <c r="C25" s="38"/>
      <c r="D25" s="38"/>
      <c r="E25" s="38"/>
      <c r="F25" s="39"/>
    </row>
    <row r="26" spans="1:8" x14ac:dyDescent="0.3">
      <c r="A26" s="37" t="s">
        <v>30</v>
      </c>
      <c r="B26" s="38"/>
      <c r="C26" s="38"/>
      <c r="D26" s="38"/>
      <c r="E26" s="38"/>
      <c r="F26" s="39"/>
    </row>
    <row r="27" spans="1:8" x14ac:dyDescent="0.3">
      <c r="A27" s="37" t="s">
        <v>31</v>
      </c>
      <c r="B27" s="38"/>
      <c r="C27" s="38"/>
      <c r="D27" s="38"/>
      <c r="E27" s="38"/>
      <c r="F27" s="39"/>
    </row>
    <row r="28" spans="1:8" x14ac:dyDescent="0.3">
      <c r="A28" s="34" t="s">
        <v>32</v>
      </c>
      <c r="B28" s="35"/>
      <c r="C28" s="35"/>
      <c r="D28" s="35"/>
      <c r="E28" s="35"/>
      <c r="F28" s="36"/>
    </row>
    <row r="29" spans="1:8" x14ac:dyDescent="0.3">
      <c r="A29" s="34" t="s">
        <v>33</v>
      </c>
      <c r="B29" s="35"/>
      <c r="C29" s="35"/>
      <c r="D29" s="35"/>
      <c r="E29" s="35"/>
      <c r="F29" s="36"/>
    </row>
    <row r="30" spans="1:8" x14ac:dyDescent="0.3">
      <c r="A30" s="34" t="s">
        <v>34</v>
      </c>
      <c r="B30" s="35"/>
      <c r="C30" s="35"/>
      <c r="D30" s="35"/>
      <c r="E30" s="35"/>
      <c r="F30" s="36"/>
    </row>
    <row r="31" spans="1:8" ht="25.8" customHeight="1" x14ac:dyDescent="0.3">
      <c r="A31" s="37" t="s">
        <v>35</v>
      </c>
      <c r="B31" s="38"/>
      <c r="C31" s="38"/>
      <c r="D31" s="38"/>
      <c r="E31" s="38"/>
      <c r="F31" s="39"/>
    </row>
    <row r="32" spans="1:8" x14ac:dyDescent="0.3">
      <c r="A32" s="34" t="s">
        <v>36</v>
      </c>
      <c r="B32" s="35"/>
      <c r="C32" s="35"/>
      <c r="D32" s="35"/>
      <c r="E32" s="35"/>
      <c r="F32" s="36"/>
    </row>
    <row r="33" spans="1:6" ht="31.8" customHeight="1" x14ac:dyDescent="0.3">
      <c r="A33" s="37" t="s">
        <v>37</v>
      </c>
      <c r="B33" s="38"/>
      <c r="C33" s="38"/>
      <c r="D33" s="38"/>
      <c r="E33" s="38"/>
      <c r="F33" s="39"/>
    </row>
    <row r="34" spans="1:6" x14ac:dyDescent="0.3">
      <c r="A34" s="25" t="s">
        <v>38</v>
      </c>
      <c r="B34" s="26"/>
      <c r="C34" s="26"/>
      <c r="D34" s="26"/>
      <c r="E34" s="26"/>
      <c r="F34" s="27"/>
    </row>
    <row r="35" spans="1:6" x14ac:dyDescent="0.3">
      <c r="A35" s="25" t="s">
        <v>39</v>
      </c>
      <c r="B35" s="26"/>
      <c r="C35" s="26"/>
      <c r="D35" s="26"/>
      <c r="E35" s="26"/>
      <c r="F35" s="27"/>
    </row>
    <row r="36" spans="1:6" ht="15" thickBot="1" x14ac:dyDescent="0.35">
      <c r="A36" s="28" t="s">
        <v>40</v>
      </c>
      <c r="B36" s="29"/>
      <c r="C36" s="29"/>
      <c r="D36" s="29"/>
      <c r="E36" s="29"/>
      <c r="F36" s="30"/>
    </row>
  </sheetData>
  <mergeCells count="21">
    <mergeCell ref="A34:F34"/>
    <mergeCell ref="A35:F35"/>
    <mergeCell ref="A36:F36"/>
    <mergeCell ref="A21:G21"/>
    <mergeCell ref="A22:G22"/>
    <mergeCell ref="A23:G23"/>
    <mergeCell ref="A28:F28"/>
    <mergeCell ref="A29:F29"/>
    <mergeCell ref="A30:F30"/>
    <mergeCell ref="A31:F31"/>
    <mergeCell ref="A32:F32"/>
    <mergeCell ref="A33:F33"/>
    <mergeCell ref="A24:F24"/>
    <mergeCell ref="A25:F25"/>
    <mergeCell ref="A26:F26"/>
    <mergeCell ref="A27:F27"/>
    <mergeCell ref="A4:A6"/>
    <mergeCell ref="C4:C6"/>
    <mergeCell ref="D4:D6"/>
    <mergeCell ref="E4:E6"/>
    <mergeCell ref="F4:F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Alistair Paiva</dc:creator>
  <cp:lastModifiedBy>Alistair Paiva</cp:lastModifiedBy>
  <dcterms:created xsi:type="dcterms:W3CDTF">2024-08-19T04:22:41Z</dcterms:created>
  <dcterms:modified xsi:type="dcterms:W3CDTF">2024-08-19T06:02:35Z</dcterms:modified>
</cp:coreProperties>
</file>