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D512DED5-1908-435A-A72B-99E85B922E4B}" xr6:coauthVersionLast="47" xr6:coauthVersionMax="47" xr10:uidLastSave="{00000000-0000-0000-0000-000000000000}"/>
  <bookViews>
    <workbookView xWindow="-108" yWindow="-108" windowWidth="23256" windowHeight="12456" xr2:uid="{7001A98C-C5F5-4323-91C8-8B9742CB28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A21" i="1" s="1"/>
  <c r="A22" i="1" s="1"/>
  <c r="A23" i="1" s="1"/>
  <c r="A24" i="1" s="1"/>
  <c r="A25" i="1" s="1"/>
  <c r="A26" i="1" s="1"/>
  <c r="A27" i="1" s="1"/>
  <c r="A28" i="1" s="1"/>
  <c r="A29" i="1" s="1"/>
  <c r="A30" i="1" s="1"/>
  <c r="F9" i="1"/>
  <c r="F15" i="1" s="1"/>
  <c r="A6" i="1"/>
  <c r="F16" i="1" l="1"/>
  <c r="F17" i="1" s="1"/>
</calcChain>
</file>

<file path=xl/sharedStrings.xml><?xml version="1.0" encoding="utf-8"?>
<sst xmlns="http://schemas.openxmlformats.org/spreadsheetml/2006/main" count="50" uniqueCount="50">
  <si>
    <t>CLIENT :</t>
  </si>
  <si>
    <t>APPLIED MATERIALS INDIA</t>
  </si>
  <si>
    <t>PROJECT :</t>
  </si>
  <si>
    <t>INTERIOR FIT-OUT WORKS</t>
  </si>
  <si>
    <t>LOCATION :</t>
  </si>
  <si>
    <t>INTERNATIONAL TECHNOLOGY PARK, INNOVATOR 1 ST FLOOR, WHITEFEILD ROAD, BANGALORE- 560066</t>
  </si>
  <si>
    <t>TITLE:</t>
  </si>
  <si>
    <t>BOQ FOR FIRE CURTAIN</t>
  </si>
  <si>
    <t>SL.NO</t>
  </si>
  <si>
    <t>DESCRIPTION</t>
  </si>
  <si>
    <t>UNIT</t>
  </si>
  <si>
    <t>QUANTITY</t>
  </si>
  <si>
    <t>RATE</t>
  </si>
  <si>
    <t>TOTAL AMOUNT</t>
  </si>
  <si>
    <t>REMARKS</t>
  </si>
  <si>
    <t>FIRE CURTAIN- 2 HOURS</t>
  </si>
  <si>
    <t>Nos</t>
  </si>
  <si>
    <t xml:space="preserve">List of component of Fire Curtains: Top box, Side Guides, Curtains, barrel
including motor, dummy end and bottom rail, Control Panel (FC01), Key
switch,Override switch,etc. </t>
  </si>
  <si>
    <t>Automatic Straight Fire Curtains size</t>
  </si>
  <si>
    <t>Size: 1700mm (L) x 2400mm (H)</t>
  </si>
  <si>
    <t xml:space="preserve">TOTAL AMOUNT </t>
  </si>
  <si>
    <t>GST 18%</t>
  </si>
  <si>
    <t>FINAL AMOUNT</t>
  </si>
  <si>
    <t>GENERAL NOTES</t>
  </si>
  <si>
    <t>No allowances shall be made to undertake rectification works if the same are so desired to be undertaken with proper adherence to recommended application procedures / standards and with approval of PM.</t>
  </si>
  <si>
    <t>All tracks/ fabric shall be free from scratches/stains/etc. prior to final hand over of the activity at the desired locations.</t>
  </si>
  <si>
    <t>Item rate to be inclusive of  Packing, Forwarding, Transportation, Insurance, Loading, unloading, assembly and installation at site.</t>
  </si>
  <si>
    <t>Actual site measurements to be taken before production and highlighted incase of any discrepancies.</t>
  </si>
  <si>
    <t>Please note that the security of the material delivered on site &amp; housekeeping of supplied product till handover is also your responsibility.</t>
  </si>
  <si>
    <t>All material utilised shall be as per tender recommendations and shall be fixed according to manufacturer's specifications.</t>
  </si>
  <si>
    <t>Finishes to be approved by the architect and there should not be any change in the  quoted rates and deviations to be highlighted while quoting.</t>
  </si>
  <si>
    <t>Vendor to crosscheck and confirm the type and specifications of the product that they have quoted for, Any deviation from the specification above to be highlighted while quoting.</t>
  </si>
  <si>
    <t>Any material found to be defective shall be replaced by vendor free of cost.</t>
  </si>
  <si>
    <t>Vendor shall rectify all snags before handing over.</t>
  </si>
  <si>
    <t>Cost of disposing off packing material will be in your scope.</t>
  </si>
  <si>
    <t>Vendor to produce test certificate for the system.</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</si>
  <si>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</si>
  <si>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</si>
  <si>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</si>
  <si>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</si>
  <si>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</si>
  <si>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</si>
  <si>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</si>
  <si>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</si>
  <si>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</si>
  <si>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</si>
  <si>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</si>
  <si>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</si>
  <si>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</si>
  <si>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 xml:space="preserve">Supply and installation of Fire Curtains" with galvanized MS head box, size( 200X200mm) powder coated,side guides size( 53x100mm) along with adjustment channels &amp; bottom bars withmotors for power up operation with standard battery backup &amp; operated systemsafe fixed into steel rollers with woven glass fibre (valmiera FGlass-UK) fabric,
reinforced with stainless steel wire having micronized aluminium polymer coating on each side of the fabric (silver/grey) with the necessary control panel
&amp; all installation assemblies &amp; accessories required to complete the installation.The operation shall be suitable for dedicated 240 Volts UPS, 50 Hz AC supply.
Complete system shall be tested in accordance with EN 1634-1 (for 120 minutes Integrity &amp; tested at 1000°C) BS 476-22.8 and BS 7346-3. Quoted rate shall
include necessary "Emergency Retract Switch" on both sides of the curtain along with necessary control panel (FC01)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</si>
</sst>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16">
    <font>
      <sz val="11"/>
      <color theme="1"/>
      <name val="Calibri"/>
      <family val="2"/>
      <scheme val="minor"/>
    </font>
    <font>
      <sz val="11"/>
      <color theme="1"/>
      <name val="Calibri"/>
      <family val="2"/>
      <scheme val="minor"/>
    </font>
    <font>
      <b/>
      <sz val="11"/>
      <color theme="1"/>
      <name val="Calibri"/>
      <family val="2"/>
      <scheme val="minor"/>
    </font>
    <font>
      <sz val="11"/>
      <color theme="1"/>
      <name val="Book Antiqua"/>
      <family val="2"/>
    </font>
    <font>
      <b/>
      <sz val="11"/>
      <name val="Book Antiqua"/>
      <family val="1"/>
    </font>
    <font>
      <sz val="10"/>
      <name val="Arial"/>
      <family val="2"/>
    </font>
    <font>
      <sz val="11"/>
      <name val="Book Antiqua"/>
      <family val="1"/>
    </font>
    <font>
      <b/>
      <sz val="12"/>
      <name val="Book Antiqua"/>
      <family val="1"/>
    </font>
    <font>
      <b/>
      <sz val="11"/>
      <name val="Calibri"/>
      <family val="2"/>
      <scheme val="minor"/>
    </font>
    <font>
      <sz val="11"/>
      <name val="Calibri"/>
      <family val="2"/>
      <scheme val="minor"/>
    </font>
    <font>
      <sz val="10"/>
      <color theme="1"/>
      <name val="Calibri"/>
      <family val="2"/>
      <scheme val="minor"/>
    </font>
    <font>
      <b/>
      <sz val="10"/>
      <name val="Arial Unicode MS"/>
      <family val="2"/>
    </font>
    <font>
      <sz val="10"/>
      <name val="Arial Unicode MS"/>
      <family val="2"/>
    </font>
    <font>
      <sz val="11"/>
      <color rgb="FF7030A0"/>
      <name val="Calibri"/>
      <family val="2"/>
      <scheme val="minor"/>
    </font>
    <font>
      <b/>
      <sz val="10"/>
      <name val="Arial"/>
      <family val="2"/>
    </font>
    <font>
      <b/>
      <sz val="11"/>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22">
    <border>
      <left/>
      <right/>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3" fontId="1" fillId="0" borderId="0" applyFont="0" applyFill="0" applyBorder="0" applyAlignment="0" applyProtection="0"/>
    <xf numFmtId="43" fontId="3" fillId="0" borderId="0" applyFont="0" applyFill="0" applyBorder="0" applyAlignment="0" applyProtection="0"/>
    <xf numFmtId="0" fontId="5" fillId="0" borderId="0"/>
    <xf numFmtId="0" fontId="3" fillId="0" borderId="0"/>
    <xf numFmtId="164" fontId="5" fillId="0" borderId="0" applyFont="0" applyFill="0" applyBorder="0" applyAlignment="0" applyProtection="0"/>
    <xf numFmtId="0" fontId="5" fillId="0" borderId="0"/>
    <xf numFmtId="0" fontId="1" fillId="0" borderId="0"/>
    <xf numFmtId="164" fontId="1" fillId="0" borderId="0" applyFont="0" applyFill="0" applyBorder="0" applyAlignment="0" applyProtection="0"/>
    <xf numFmtId="0" fontId="1" fillId="0" borderId="0"/>
  </cellStyleXfs>
  <cellXfs count="87">
    <xf numFmtId="0" fontId="0" fillId="0" borderId="0" xfId="0"/>
    <xf numFmtId="43" fontId="4" fillId="2" borderId="1" xfId="2" applyFont="1" applyFill="1" applyBorder="1" applyAlignment="1" applyProtection="1">
      <alignment horizontal="right" vertical="top"/>
      <protection locked="0"/>
    </xf>
    <xf numFmtId="0" fontId="4" fillId="0" borderId="2" xfId="3" applyFont="1" applyBorder="1" applyAlignment="1" applyProtection="1">
      <alignment horizontal="left" vertical="top"/>
      <protection locked="0"/>
    </xf>
    <xf numFmtId="43" fontId="6" fillId="2" borderId="2" xfId="2" applyFont="1" applyFill="1" applyBorder="1" applyAlignment="1" applyProtection="1">
      <alignment horizontal="center" vertical="center"/>
      <protection locked="0"/>
    </xf>
    <xf numFmtId="43" fontId="6" fillId="2" borderId="2" xfId="1" applyFont="1" applyFill="1" applyBorder="1" applyAlignment="1" applyProtection="1">
      <alignment horizontal="center" vertical="center"/>
      <protection locked="0"/>
    </xf>
    <xf numFmtId="43" fontId="6" fillId="2" borderId="2" xfId="1" applyFont="1" applyFill="1" applyBorder="1" applyAlignment="1" applyProtection="1">
      <alignment horizontal="right" vertical="center"/>
      <protection locked="0"/>
    </xf>
    <xf numFmtId="43" fontId="6" fillId="2" borderId="3" xfId="2" applyFont="1" applyFill="1" applyBorder="1" applyAlignment="1" applyProtection="1">
      <alignment vertical="center"/>
      <protection locked="0"/>
    </xf>
    <xf numFmtId="0" fontId="4" fillId="3" borderId="0" xfId="4" applyFont="1" applyFill="1" applyAlignment="1" applyProtection="1">
      <alignment horizontal="left" vertical="top"/>
      <protection locked="0"/>
    </xf>
    <xf numFmtId="43" fontId="6" fillId="2" borderId="0" xfId="2" applyFont="1" applyFill="1" applyBorder="1" applyAlignment="1" applyProtection="1">
      <alignment horizontal="center" vertical="center"/>
      <protection locked="0"/>
    </xf>
    <xf numFmtId="43" fontId="6" fillId="2" borderId="0" xfId="1" applyFont="1" applyFill="1" applyBorder="1" applyAlignment="1" applyProtection="1">
      <alignment horizontal="center" vertical="center"/>
      <protection locked="0"/>
    </xf>
    <xf numFmtId="43" fontId="6" fillId="2" borderId="0" xfId="1" applyFont="1" applyFill="1" applyBorder="1" applyAlignment="1" applyProtection="1">
      <alignment horizontal="right" vertical="center"/>
      <protection locked="0"/>
    </xf>
    <xf numFmtId="43" fontId="6" fillId="2" borderId="4" xfId="2" applyFont="1" applyFill="1" applyBorder="1" applyAlignment="1" applyProtection="1">
      <alignment vertical="center"/>
      <protection locked="0"/>
    </xf>
    <xf numFmtId="0" fontId="4" fillId="3" borderId="0" xfId="4" applyFont="1" applyFill="1" applyAlignment="1" applyProtection="1">
      <alignment vertical="top"/>
      <protection locked="0"/>
    </xf>
    <xf numFmtId="43" fontId="4" fillId="2" borderId="5" xfId="2" applyFont="1" applyFill="1" applyBorder="1" applyAlignment="1" applyProtection="1">
      <alignment horizontal="right" vertical="center"/>
      <protection locked="0"/>
    </xf>
    <xf numFmtId="0" fontId="4" fillId="2" borderId="6" xfId="4" applyFont="1" applyFill="1" applyBorder="1" applyAlignment="1" applyProtection="1">
      <alignment vertical="center"/>
      <protection locked="0"/>
    </xf>
    <xf numFmtId="43" fontId="6" fillId="2" borderId="6" xfId="2" applyFont="1" applyFill="1" applyBorder="1" applyAlignment="1" applyProtection="1">
      <alignment horizontal="center" vertical="center"/>
      <protection locked="0"/>
    </xf>
    <xf numFmtId="43" fontId="6" fillId="2" borderId="6" xfId="1" applyFont="1" applyFill="1" applyBorder="1" applyAlignment="1" applyProtection="1">
      <alignment horizontal="center" vertical="center"/>
      <protection locked="0"/>
    </xf>
    <xf numFmtId="43" fontId="6" fillId="2" borderId="6" xfId="1" applyFont="1" applyFill="1" applyBorder="1" applyAlignment="1" applyProtection="1">
      <alignment horizontal="right" vertical="center"/>
      <protection locked="0"/>
    </xf>
    <xf numFmtId="43" fontId="6" fillId="2" borderId="7" xfId="2" applyFont="1" applyFill="1" applyBorder="1" applyAlignment="1" applyProtection="1">
      <alignment vertical="center"/>
      <protection locked="0"/>
    </xf>
    <xf numFmtId="43" fontId="4" fillId="5" borderId="11" xfId="2" applyFont="1" applyFill="1" applyBorder="1" applyAlignment="1">
      <alignment horizontal="center" vertical="center" wrapText="1"/>
    </xf>
    <xf numFmtId="0" fontId="4" fillId="5" borderId="11" xfId="6" applyFont="1" applyFill="1" applyBorder="1" applyAlignment="1">
      <alignment horizontal="center" vertical="center" wrapText="1"/>
    </xf>
    <xf numFmtId="43" fontId="4" fillId="5" borderId="11" xfId="1" applyFont="1" applyFill="1" applyBorder="1" applyAlignment="1">
      <alignment horizontal="center" vertical="center" wrapText="1"/>
    </xf>
    <xf numFmtId="43" fontId="4" fillId="5" borderId="8" xfId="1" applyFont="1" applyFill="1" applyBorder="1" applyAlignment="1">
      <alignment horizontal="center" vertical="center" wrapText="1"/>
    </xf>
    <xf numFmtId="43" fontId="4" fillId="5" borderId="12" xfId="2" applyFont="1" applyFill="1" applyBorder="1" applyAlignment="1">
      <alignment horizontal="center" vertical="center" wrapText="1"/>
    </xf>
    <xf numFmtId="0" fontId="8" fillId="6" borderId="11" xfId="7" applyFont="1" applyFill="1" applyBorder="1" applyAlignment="1">
      <alignment horizontal="center" vertical="center"/>
    </xf>
    <xf numFmtId="0" fontId="8" fillId="6" borderId="13" xfId="7" applyFont="1" applyFill="1" applyBorder="1" applyAlignment="1">
      <alignment horizontal="center" vertical="center"/>
    </xf>
    <xf numFmtId="0" fontId="9" fillId="6" borderId="0" xfId="7" applyFont="1" applyFill="1"/>
    <xf numFmtId="0" fontId="8" fillId="0" borderId="11" xfId="7" applyFont="1" applyBorder="1" applyAlignment="1">
      <alignment horizontal="center" vertical="center"/>
    </xf>
    <xf numFmtId="0" fontId="8" fillId="0" borderId="11" xfId="7" applyFont="1" applyBorder="1" applyAlignment="1">
      <alignment vertical="center"/>
    </xf>
    <xf numFmtId="164" fontId="8" fillId="0" borderId="11" xfId="8" applyFont="1" applyBorder="1" applyAlignment="1">
      <alignment horizontal="center" vertical="center"/>
    </xf>
    <xf numFmtId="0" fontId="9" fillId="0" borderId="11" xfId="7" applyFont="1" applyBorder="1" applyAlignment="1">
      <alignment horizontal="center" vertical="center"/>
    </xf>
    <xf numFmtId="49" fontId="10" fillId="0" borderId="11" xfId="9" applyNumberFormat="1" applyFont="1" applyBorder="1" applyAlignment="1">
      <alignment horizontal="left" vertical="top" wrapText="1"/>
    </xf>
    <xf numFmtId="164" fontId="9" fillId="0" borderId="11" xfId="8" applyFont="1" applyBorder="1" applyAlignment="1">
      <alignment horizontal="center" vertical="center"/>
    </xf>
    <xf numFmtId="0" fontId="9" fillId="0" borderId="11" xfId="7" applyFont="1" applyBorder="1"/>
    <xf numFmtId="49" fontId="10" fillId="0" borderId="11" xfId="9" applyNumberFormat="1" applyFont="1" applyBorder="1" applyAlignment="1">
      <alignment horizontal="left" vertical="center" wrapText="1"/>
    </xf>
    <xf numFmtId="0" fontId="8" fillId="6" borderId="9" xfId="0" applyFont="1" applyFill="1" applyBorder="1" applyAlignment="1">
      <alignment vertical="center"/>
    </xf>
    <xf numFmtId="0" fontId="8" fillId="6" borderId="8" xfId="0" applyFont="1" applyFill="1" applyBorder="1" applyAlignment="1">
      <alignment vertical="center"/>
    </xf>
    <xf numFmtId="0" fontId="8" fillId="6" borderId="11" xfId="0" applyFont="1" applyFill="1" applyBorder="1" applyAlignment="1">
      <alignment horizontal="center" vertical="center"/>
    </xf>
    <xf numFmtId="164" fontId="8" fillId="6" borderId="11" xfId="8" applyFont="1" applyFill="1" applyBorder="1" applyAlignment="1">
      <alignment vertical="center"/>
    </xf>
    <xf numFmtId="0" fontId="8" fillId="6" borderId="11" xfId="0" applyFont="1" applyFill="1" applyBorder="1" applyAlignment="1">
      <alignmen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9" fillId="0" borderId="11" xfId="0" applyFont="1" applyBorder="1" applyAlignment="1">
      <alignment horizontal="center" vertical="center"/>
    </xf>
    <xf numFmtId="0" fontId="8" fillId="0" borderId="11"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0" fontId="8" fillId="0" borderId="9" xfId="0" applyFont="1" applyBorder="1"/>
    <xf numFmtId="0" fontId="8" fillId="0" borderId="10" xfId="0" applyFont="1" applyBorder="1"/>
    <xf numFmtId="0" fontId="8" fillId="0" borderId="11" xfId="0" applyFont="1" applyBorder="1"/>
    <xf numFmtId="0" fontId="12" fillId="0" borderId="8" xfId="0" applyFont="1" applyBorder="1" applyAlignment="1">
      <alignment vertical="center"/>
    </xf>
    <xf numFmtId="0" fontId="12" fillId="0" borderId="9" xfId="0" applyFont="1" applyBorder="1" applyAlignment="1">
      <alignment vertical="center"/>
    </xf>
    <xf numFmtId="0" fontId="13" fillId="0" borderId="9" xfId="0" applyFont="1" applyBorder="1"/>
    <xf numFmtId="0" fontId="0" fillId="0" borderId="10" xfId="0" applyBorder="1"/>
    <xf numFmtId="0" fontId="9" fillId="0" borderId="9" xfId="0" applyFont="1" applyBorder="1"/>
    <xf numFmtId="0" fontId="9" fillId="0" borderId="10" xfId="0" applyFont="1" applyBorder="1"/>
    <xf numFmtId="0" fontId="9" fillId="0" borderId="11" xfId="0" applyFont="1" applyBorder="1"/>
    <xf numFmtId="0" fontId="9" fillId="0" borderId="0" xfId="0" applyFont="1"/>
    <xf numFmtId="49" fontId="10" fillId="0" borderId="11" xfId="9" applyNumberFormat="1" applyFont="1" applyBorder="1" applyAlignment="1">
      <alignment horizontal="left" vertical="top"/>
    </xf>
    <xf numFmtId="0" fontId="8" fillId="7" borderId="9" xfId="0" applyFont="1" applyFill="1" applyBorder="1" applyAlignment="1">
      <alignment horizontal="center" vertical="center"/>
    </xf>
    <xf numFmtId="0" fontId="8" fillId="7" borderId="8" xfId="0" applyFont="1" applyFill="1" applyBorder="1" applyAlignment="1">
      <alignment horizontal="center" vertical="center"/>
    </xf>
    <xf numFmtId="43" fontId="8" fillId="7" borderId="11" xfId="0" applyNumberFormat="1" applyFont="1" applyFill="1" applyBorder="1" applyAlignment="1">
      <alignment horizontal="center" vertical="center"/>
    </xf>
    <xf numFmtId="0" fontId="9" fillId="7" borderId="11" xfId="0" applyFont="1" applyFill="1" applyBorder="1" applyAlignment="1">
      <alignment vertical="center" wrapText="1"/>
    </xf>
    <xf numFmtId="0" fontId="2" fillId="7" borderId="0" xfId="0" applyFont="1" applyFill="1" applyAlignment="1">
      <alignment vertical="center"/>
    </xf>
    <xf numFmtId="0" fontId="2" fillId="7" borderId="0" xfId="0" applyFont="1" applyFill="1" applyAlignment="1">
      <alignment horizontal="center" vertical="center"/>
    </xf>
    <xf numFmtId="0" fontId="8" fillId="7" borderId="11" xfId="0" applyFont="1" applyFill="1" applyBorder="1" applyAlignment="1">
      <alignment horizontal="center" vertical="center"/>
    </xf>
    <xf numFmtId="0" fontId="15" fillId="0" borderId="17" xfId="0" applyFont="1" applyBorder="1" applyAlignment="1">
      <alignment horizontal="left" vertical="top"/>
    </xf>
    <xf numFmtId="0" fontId="15" fillId="0" borderId="0" xfId="0" applyFont="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15" fillId="0" borderId="20" xfId="0" applyFont="1" applyBorder="1" applyAlignment="1">
      <alignment horizontal="left" vertical="top"/>
    </xf>
    <xf numFmtId="0" fontId="15" fillId="0" borderId="21" xfId="0" applyFont="1" applyBorder="1" applyAlignment="1">
      <alignment horizontal="left" vertical="top"/>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164" fontId="7" fillId="4" borderId="8" xfId="5" applyFont="1" applyFill="1" applyBorder="1" applyAlignment="1" applyProtection="1">
      <alignment horizontal="center" vertical="center" wrapText="1"/>
    </xf>
    <xf numFmtId="164" fontId="7" fillId="4" borderId="9" xfId="5" applyFont="1" applyFill="1" applyBorder="1" applyAlignment="1" applyProtection="1">
      <alignment horizontal="center" vertical="center" wrapText="1"/>
    </xf>
    <xf numFmtId="164" fontId="7" fillId="4" borderId="10" xfId="5" applyFont="1" applyFill="1" applyBorder="1" applyAlignment="1" applyProtection="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4" fillId="2" borderId="14"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cellXfs>
  <cellStyles count="10">
    <cellStyle name="Comma" xfId="1" builtinId="3"/>
    <cellStyle name="Comma 2 2 2" xfId="8" xr:uid="{F4FD9E1C-5401-4D0C-916E-19D1CF9F1103}"/>
    <cellStyle name="Comma 3" xfId="2" xr:uid="{FD7771BE-285D-46DB-B042-BDCA51DCABF4}"/>
    <cellStyle name="Comma 34 3" xfId="5" xr:uid="{34087CBF-6A51-48AF-BF6F-A5052F38127D}"/>
    <cellStyle name="Normal" xfId="0" builtinId="0"/>
    <cellStyle name="Normal 11 2" xfId="6" xr:uid="{A6DFFEBB-8CDD-41DB-9A9B-54E31C8129FC}"/>
    <cellStyle name="Normal 164 2" xfId="9" xr:uid="{FCA6247F-55E8-41F0-961F-154D5797FD95}"/>
    <cellStyle name="Normal 2" xfId="3" xr:uid="{7212AD3D-3F1C-4C2F-BC24-B8D158B751FE}"/>
    <cellStyle name="Normal 3" xfId="4" xr:uid="{31CF9761-6775-4E9D-A110-2B100C7DB8B7}"/>
    <cellStyle name="Normal 6 2" xfId="7" xr:uid="{C2CCC36B-4794-43AF-B3F5-6D0F029FF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2667938</xdr:colOff>
      <xdr:row>0</xdr:row>
      <xdr:rowOff>105897</xdr:rowOff>
    </xdr:from>
    <xdr:ext cx="863618" cy="788145"/>
    <xdr:pic>
      <xdr:nvPicPr>
        <xdr:cNvPr id="2" name="Picture 1" descr="Zyeta - Officelovin'">
          <a:extLst>
            <a:ext uri="{FF2B5EF4-FFF2-40B4-BE49-F238E27FC236}">
              <a16:creationId xmlns:a16="http://schemas.microsoft.com/office/drawing/2014/main" id="{A524C2CE-26F2-4590-A34C-E12F33261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2178" y="105897"/>
          <a:ext cx="863618" cy="7881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1CAD-3C73-47BD-97F9-3408D9196823}">
  <dimension ref="A1:G44"/>
  <sheetViews>
    <sheetView tabSelected="1" zoomScaleNormal="100" workbookViewId="0">
      <selection activeCell="A38" sqref="A38:F38"/>
    </sheetView>
  </sheetViews>
  <sheetFormatPr defaultRowHeight="14.4"/>
  <cols>
    <col min="2" max="2" width="147.88671875" bestFit="1" customWidth="1"/>
    <col min="5" max="6" width="12" bestFit="1" customWidth="1"/>
  </cols>
  <sheetData>
    <row r="1" spans="1:7">
      <c r="A1" s="1" t="s">
        <v>0</v>
      </c>
      <c r="B1" s="2" t="s">
        <v>1</v>
      </c>
      <c r="C1" s="3"/>
      <c r="D1" s="4"/>
      <c r="E1" s="5"/>
      <c r="F1" s="5"/>
      <c r="G1" s="6"/>
    </row>
    <row r="2" spans="1:7">
      <c r="A2" s="1" t="s">
        <v>2</v>
      </c>
      <c r="B2" s="7" t="s">
        <v>3</v>
      </c>
      <c r="C2" s="8"/>
      <c r="D2" s="9"/>
      <c r="E2" s="10"/>
      <c r="F2" s="10"/>
      <c r="G2" s="11"/>
    </row>
    <row r="3" spans="1:7">
      <c r="A3" s="1" t="s">
        <v>4</v>
      </c>
      <c r="B3" s="7" t="s">
        <v>5</v>
      </c>
      <c r="C3" s="8"/>
      <c r="D3" s="9"/>
      <c r="E3" s="10"/>
      <c r="F3" s="10"/>
      <c r="G3" s="11"/>
    </row>
    <row r="4" spans="1:7">
      <c r="A4" s="1" t="s">
        <v>6</v>
      </c>
      <c r="B4" s="12" t="s">
        <v>7</v>
      </c>
      <c r="C4" s="8"/>
      <c r="D4" s="9"/>
      <c r="E4" s="10"/>
      <c r="F4" s="10"/>
      <c r="G4" s="11"/>
    </row>
    <row r="5" spans="1:7">
      <c r="A5" s="13"/>
      <c r="B5" s="14"/>
      <c r="C5" s="15"/>
      <c r="D5" s="16"/>
      <c r="E5" s="17"/>
      <c r="F5" s="17"/>
      <c r="G5" s="18"/>
    </row>
    <row r="6" spans="1:7" ht="15.6">
      <c r="A6" s="78" t="str">
        <f>CONCATENATE(B4)</f>
        <v>BOQ FOR FIRE CURTAIN</v>
      </c>
      <c r="B6" s="79"/>
      <c r="C6" s="79"/>
      <c r="D6" s="79"/>
      <c r="E6" s="79"/>
      <c r="F6" s="79"/>
      <c r="G6" s="80"/>
    </row>
    <row r="7" spans="1:7" ht="43.2">
      <c r="A7" s="19" t="s">
        <v>8</v>
      </c>
      <c r="B7" s="20" t="s">
        <v>9</v>
      </c>
      <c r="C7" s="19" t="s">
        <v>10</v>
      </c>
      <c r="D7" s="21" t="s">
        <v>11</v>
      </c>
      <c r="E7" s="21" t="s">
        <v>12</v>
      </c>
      <c r="F7" s="22" t="s">
        <v>13</v>
      </c>
      <c r="G7" s="23" t="s">
        <v>14</v>
      </c>
    </row>
    <row r="8" spans="1:7">
      <c r="A8" s="24"/>
      <c r="B8" s="24"/>
      <c r="C8" s="24"/>
      <c r="D8" s="24"/>
      <c r="E8" s="24"/>
      <c r="F8" s="25"/>
      <c r="G8" s="26"/>
    </row>
    <row r="9" spans="1:7">
      <c r="A9" s="27">
        <v>1</v>
      </c>
      <c r="B9" s="28" t="s">
        <v>15</v>
      </c>
      <c r="C9" s="27" t="s">
        <v>16</v>
      </c>
      <c r="D9" s="29">
        <v>1</v>
      </c>
      <c r="E9" s="29">
        <v>176000</v>
      </c>
      <c r="F9" s="29">
        <f>ROUND(SUM(D9:D9)*$E9,0)</f>
        <v>176000</v>
      </c>
      <c r="G9" s="28"/>
    </row>
    <row r="10" spans="1:7" ht="127.8" customHeight="1">
      <c r="A10" s="30"/>
      <c r="B10" s="31" t="s">
        <v>49</v>
      </c>
      <c r="C10" s="30"/>
      <c r="D10" s="32"/>
      <c r="E10" s="32"/>
      <c r="F10" s="32"/>
      <c r="G10" s="33"/>
    </row>
    <row r="11" spans="1:7">
      <c r="A11" s="30"/>
      <c r="B11" s="58" t="s">
        <v>17</v>
      </c>
      <c r="C11" s="30"/>
      <c r="D11" s="32"/>
      <c r="E11" s="32"/>
      <c r="F11" s="32"/>
      <c r="G11" s="33"/>
    </row>
    <row r="12" spans="1:7">
      <c r="A12" s="30"/>
      <c r="B12" s="31" t="s">
        <v>18</v>
      </c>
      <c r="C12" s="30"/>
      <c r="D12" s="32"/>
      <c r="E12" s="32"/>
      <c r="F12" s="32"/>
      <c r="G12" s="33"/>
    </row>
    <row r="13" spans="1:7">
      <c r="A13" s="30"/>
      <c r="B13" s="34" t="s">
        <v>19</v>
      </c>
      <c r="C13" s="30"/>
      <c r="D13" s="32"/>
      <c r="E13" s="32"/>
      <c r="F13" s="32"/>
      <c r="G13" s="33"/>
    </row>
    <row r="14" spans="1:7">
      <c r="A14" s="30"/>
      <c r="B14" s="33"/>
      <c r="C14" s="30"/>
      <c r="D14" s="32"/>
      <c r="E14" s="32"/>
      <c r="F14" s="32"/>
      <c r="G14" s="33"/>
    </row>
    <row r="15" spans="1:7">
      <c r="A15" s="63"/>
      <c r="B15" s="35"/>
      <c r="C15" s="35"/>
      <c r="D15" s="36" t="s">
        <v>20</v>
      </c>
      <c r="E15" s="37"/>
      <c r="F15" s="38">
        <f>SUM(F9:F14)</f>
        <v>176000</v>
      </c>
      <c r="G15" s="39"/>
    </row>
    <row r="16" spans="1:7">
      <c r="A16" s="40"/>
      <c r="B16" s="41"/>
      <c r="C16" s="41"/>
      <c r="D16" s="42" t="s">
        <v>21</v>
      </c>
      <c r="E16" s="37"/>
      <c r="F16" s="38">
        <f>F15*18/100</f>
        <v>31680</v>
      </c>
      <c r="G16" s="39"/>
    </row>
    <row r="17" spans="1:7">
      <c r="A17" s="64"/>
      <c r="B17" s="59"/>
      <c r="C17" s="59"/>
      <c r="D17" s="60" t="s">
        <v>22</v>
      </c>
      <c r="E17" s="65"/>
      <c r="F17" s="61">
        <f>SUM(F15+F16)</f>
        <v>207680</v>
      </c>
      <c r="G17" s="62"/>
    </row>
    <row r="18" spans="1:7">
      <c r="A18" s="44"/>
      <c r="B18" s="45" t="s">
        <v>23</v>
      </c>
      <c r="C18" s="46"/>
      <c r="D18" s="46"/>
      <c r="E18" s="47"/>
      <c r="F18" s="48"/>
      <c r="G18" s="49"/>
    </row>
    <row r="19" spans="1:7">
      <c r="A19" s="43">
        <v>1</v>
      </c>
      <c r="B19" s="81" t="s">
        <v>24</v>
      </c>
      <c r="C19" s="82"/>
      <c r="D19" s="82"/>
      <c r="E19" s="82"/>
      <c r="F19" s="82"/>
      <c r="G19" s="83"/>
    </row>
    <row r="20" spans="1:7">
      <c r="A20" s="43">
        <f t="shared" ref="A20:A30" si="0">A19+1</f>
        <v>2</v>
      </c>
      <c r="B20" s="50" t="s">
        <v>25</v>
      </c>
      <c r="C20" s="51"/>
      <c r="D20" s="51"/>
      <c r="E20" s="51"/>
      <c r="F20" s="52"/>
      <c r="G20" s="53"/>
    </row>
    <row r="21" spans="1:7">
      <c r="A21" s="43">
        <f t="shared" si="0"/>
        <v>3</v>
      </c>
      <c r="B21" s="50" t="s">
        <v>26</v>
      </c>
      <c r="C21" s="51"/>
      <c r="D21" s="51"/>
      <c r="E21" s="51"/>
      <c r="F21" s="52"/>
      <c r="G21" s="53"/>
    </row>
    <row r="22" spans="1:7">
      <c r="A22" s="43">
        <f t="shared" si="0"/>
        <v>4</v>
      </c>
      <c r="B22" s="50" t="s">
        <v>27</v>
      </c>
      <c r="C22" s="51"/>
      <c r="D22" s="51"/>
      <c r="E22" s="51"/>
      <c r="F22" s="52"/>
      <c r="G22" s="53"/>
    </row>
    <row r="23" spans="1:7">
      <c r="A23" s="43">
        <f t="shared" si="0"/>
        <v>5</v>
      </c>
      <c r="B23" s="50" t="s">
        <v>28</v>
      </c>
      <c r="C23" s="51"/>
      <c r="D23" s="51"/>
      <c r="E23" s="51"/>
      <c r="F23" s="52"/>
      <c r="G23" s="53"/>
    </row>
    <row r="24" spans="1:7">
      <c r="A24" s="43">
        <f t="shared" si="0"/>
        <v>6</v>
      </c>
      <c r="B24" s="50" t="s">
        <v>29</v>
      </c>
      <c r="C24" s="51"/>
      <c r="D24" s="51"/>
      <c r="E24" s="51"/>
      <c r="F24" s="52"/>
      <c r="G24" s="53"/>
    </row>
    <row r="25" spans="1:7">
      <c r="A25" s="43">
        <f t="shared" si="0"/>
        <v>7</v>
      </c>
      <c r="B25" s="50" t="s">
        <v>30</v>
      </c>
      <c r="C25" s="51"/>
      <c r="D25" s="51"/>
      <c r="E25" s="51"/>
      <c r="F25" s="52"/>
      <c r="G25" s="53"/>
    </row>
    <row r="26" spans="1:7">
      <c r="A26" s="43">
        <f t="shared" si="0"/>
        <v>8</v>
      </c>
      <c r="B26" s="50" t="s">
        <v>31</v>
      </c>
      <c r="C26" s="51"/>
      <c r="D26" s="51"/>
      <c r="E26" s="51"/>
      <c r="F26" s="52"/>
      <c r="G26" s="53"/>
    </row>
    <row r="27" spans="1:7">
      <c r="A27" s="43">
        <f t="shared" si="0"/>
        <v>9</v>
      </c>
      <c r="B27" s="50" t="s">
        <v>32</v>
      </c>
      <c r="C27" s="51"/>
      <c r="D27" s="51"/>
      <c r="E27" s="51"/>
      <c r="F27" s="52"/>
      <c r="G27" s="53"/>
    </row>
    <row r="28" spans="1:7">
      <c r="A28" s="43">
        <f t="shared" si="0"/>
        <v>10</v>
      </c>
      <c r="B28" s="50" t="s">
        <v>33</v>
      </c>
      <c r="C28" s="51"/>
      <c r="D28" s="51"/>
      <c r="E28" s="51"/>
      <c r="F28" s="52"/>
      <c r="G28" s="53"/>
    </row>
    <row r="29" spans="1:7">
      <c r="A29" s="43">
        <f t="shared" si="0"/>
        <v>11</v>
      </c>
      <c r="B29" s="50" t="s">
        <v>34</v>
      </c>
      <c r="C29" s="51"/>
      <c r="D29" s="51"/>
      <c r="E29" s="51"/>
      <c r="F29" s="52"/>
      <c r="G29" s="53"/>
    </row>
    <row r="30" spans="1:7">
      <c r="A30" s="43">
        <f t="shared" si="0"/>
        <v>12</v>
      </c>
      <c r="B30" s="50" t="s">
        <v>35</v>
      </c>
      <c r="C30" s="51"/>
      <c r="D30" s="51"/>
      <c r="E30" s="51"/>
      <c r="F30" s="52"/>
      <c r="G30" s="53"/>
    </row>
    <row r="31" spans="1:7">
      <c r="A31" s="43"/>
      <c r="B31" s="50"/>
      <c r="C31" s="51"/>
      <c r="D31" s="51"/>
      <c r="E31" s="54"/>
      <c r="F31" s="55"/>
      <c r="G31" s="56"/>
    </row>
    <row r="32" spans="1:7">
      <c r="A32" s="84" t="s">
        <v>36</v>
      </c>
      <c r="B32" s="85"/>
      <c r="C32" s="85"/>
      <c r="D32" s="85"/>
      <c r="E32" s="85"/>
      <c r="F32" s="86"/>
      <c r="G32" s="57"/>
    </row>
    <row r="33" spans="1:7">
      <c r="A33" s="75" t="s">
        <v>37</v>
      </c>
      <c r="B33" s="76"/>
      <c r="C33" s="76"/>
      <c r="D33" s="76"/>
      <c r="E33" s="76"/>
      <c r="F33" s="77"/>
      <c r="G33" s="57"/>
    </row>
    <row r="34" spans="1:7">
      <c r="A34" s="75" t="s">
        <v>38</v>
      </c>
      <c r="B34" s="76"/>
      <c r="C34" s="76"/>
      <c r="D34" s="76"/>
      <c r="E34" s="76"/>
      <c r="F34" s="77"/>
    </row>
    <row r="35" spans="1:7">
      <c r="A35" s="75" t="s">
        <v>39</v>
      </c>
      <c r="B35" s="76"/>
      <c r="C35" s="76"/>
      <c r="D35" s="76"/>
      <c r="E35" s="76"/>
      <c r="F35" s="77"/>
    </row>
    <row r="36" spans="1:7">
      <c r="A36" s="72" t="s">
        <v>40</v>
      </c>
      <c r="B36" s="73"/>
      <c r="C36" s="73"/>
      <c r="D36" s="73"/>
      <c r="E36" s="73"/>
      <c r="F36" s="74"/>
    </row>
    <row r="37" spans="1:7">
      <c r="A37" s="72" t="s">
        <v>41</v>
      </c>
      <c r="B37" s="73"/>
      <c r="C37" s="73"/>
      <c r="D37" s="73"/>
      <c r="E37" s="73"/>
      <c r="F37" s="74"/>
    </row>
    <row r="38" spans="1:7">
      <c r="A38" s="72" t="s">
        <v>42</v>
      </c>
      <c r="B38" s="73"/>
      <c r="C38" s="73"/>
      <c r="D38" s="73"/>
      <c r="E38" s="73"/>
      <c r="F38" s="74"/>
    </row>
    <row r="39" spans="1:7">
      <c r="A39" s="72" t="s">
        <v>43</v>
      </c>
      <c r="B39" s="73"/>
      <c r="C39" s="73"/>
      <c r="D39" s="73"/>
      <c r="E39" s="73"/>
      <c r="F39" s="74"/>
    </row>
    <row r="40" spans="1:7">
      <c r="A40" s="72" t="s">
        <v>44</v>
      </c>
      <c r="B40" s="73"/>
      <c r="C40" s="73"/>
      <c r="D40" s="73"/>
      <c r="E40" s="73"/>
      <c r="F40" s="74"/>
    </row>
    <row r="41" spans="1:7">
      <c r="A41" s="75" t="s">
        <v>45</v>
      </c>
      <c r="B41" s="76"/>
      <c r="C41" s="76"/>
      <c r="D41" s="76"/>
      <c r="E41" s="76"/>
      <c r="F41" s="77"/>
    </row>
    <row r="42" spans="1:7">
      <c r="A42" s="66" t="s">
        <v>46</v>
      </c>
      <c r="B42" s="67"/>
      <c r="C42" s="67"/>
      <c r="D42" s="67"/>
      <c r="E42" s="67"/>
      <c r="F42" s="68"/>
    </row>
    <row r="43" spans="1:7">
      <c r="A43" s="66" t="s">
        <v>47</v>
      </c>
      <c r="B43" s="67"/>
      <c r="C43" s="67"/>
      <c r="D43" s="67"/>
      <c r="E43" s="67"/>
      <c r="F43" s="68"/>
    </row>
    <row r="44" spans="1:7" ht="15" thickBot="1">
      <c r="A44" s="69" t="s">
        <v>48</v>
      </c>
      <c r="B44" s="70"/>
      <c r="C44" s="70"/>
      <c r="D44" s="70"/>
      <c r="E44" s="70"/>
      <c r="F44" s="71"/>
    </row>
  </sheetData>
  <protectedRanges>
    <protectedRange sqref="B31" name="Range1_3_2_3_1_1"/>
    <protectedRange sqref="B20:B30" name="Range1_3_2_3_1_1_2"/>
    <protectedRange sqref="B19" name="Range1_3_2_3_1_1_1_1"/>
  </protectedRanges>
  <mergeCells count="15">
    <mergeCell ref="A35:F35"/>
    <mergeCell ref="A6:G6"/>
    <mergeCell ref="B19:G19"/>
    <mergeCell ref="A32:F32"/>
    <mergeCell ref="A33:F33"/>
    <mergeCell ref="A34:F34"/>
    <mergeCell ref="A42:F42"/>
    <mergeCell ref="A43:F43"/>
    <mergeCell ref="A44:F44"/>
    <mergeCell ref="A36:F36"/>
    <mergeCell ref="A37:F37"/>
    <mergeCell ref="A38:F38"/>
    <mergeCell ref="A39:F39"/>
    <mergeCell ref="A40:F40"/>
    <mergeCell ref="A41:F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2024-08-28T05:14:41Z</dcterms:created>
  <dcterms:modified xsi:type="dcterms:W3CDTF">2024-08-28T05:25:45Z</dcterms:modified>
</cp:coreProperties>
</file>