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llison.RAINBOW\Desktop\Rainbow Contracts\Bill Pages\"/>
    </mc:Choice>
  </mc:AlternateContent>
  <xr:revisionPtr revIDLastSave="0" documentId="8_{6D57F8C3-8C55-41ED-ABB5-B083D83ED461}" xr6:coauthVersionLast="43" xr6:coauthVersionMax="43" xr10:uidLastSave="{00000000-0000-0000-0000-000000000000}"/>
  <bookViews>
    <workbookView xWindow="-120" yWindow="-120" windowWidth="29040" windowHeight="15840" tabRatio="761" activeTab="1" xr2:uid="{00000000-000D-0000-FFFF-FFFF00000000}"/>
  </bookViews>
  <sheets>
    <sheet name="Main Summary" sheetId="6" r:id="rId1"/>
    <sheet name="Section 3 - BQ" sheetId="1" r:id="rId2"/>
  </sheets>
  <definedNames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__xlnm.Print_Titles_4">#N/A</definedName>
    <definedName name="_xlnm._FilterDatabase" localSheetId="1" hidden="1">'Section 3 - BQ'!$A$2:$F$1611</definedName>
    <definedName name="Bill3.01Page1">'Section 3 - BQ'!$F$53</definedName>
    <definedName name="OLE_LINK1_4">#N/A</definedName>
    <definedName name="_xlnm.Print_Area" localSheetId="0">'Main Summary'!$A$1:$F$54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16" i="1" l="1"/>
  <c r="F514" i="1"/>
  <c r="F512" i="1"/>
  <c r="F499" i="1"/>
  <c r="F497" i="1"/>
  <c r="F495" i="1"/>
  <c r="F782" i="1"/>
  <c r="F778" i="1"/>
  <c r="F780" i="1"/>
  <c r="F567" i="1"/>
  <c r="F564" i="1"/>
  <c r="F560" i="1"/>
  <c r="F558" i="1"/>
  <c r="F548" i="1"/>
  <c r="F545" i="1"/>
  <c r="F573" i="1"/>
  <c r="F556" i="1"/>
  <c r="F597" i="1"/>
  <c r="F634" i="1"/>
  <c r="F1263" i="1"/>
  <c r="F1265" i="1" s="1"/>
  <c r="F1259" i="1"/>
  <c r="F1261" i="1" s="1"/>
  <c r="F523" i="1"/>
  <c r="F853" i="1"/>
  <c r="F855" i="1"/>
  <c r="F857" i="1"/>
  <c r="F859" i="1"/>
  <c r="F861" i="1"/>
  <c r="F863" i="1"/>
  <c r="F843" i="1"/>
  <c r="F735" i="1"/>
  <c r="F733" i="1"/>
  <c r="F705" i="1"/>
  <c r="F731" i="1"/>
  <c r="F728" i="1"/>
  <c r="F724" i="1"/>
  <c r="F718" i="1"/>
  <c r="F720" i="1"/>
  <c r="F716" i="1"/>
  <c r="F711" i="1"/>
  <c r="F709" i="1"/>
  <c r="F702" i="1"/>
  <c r="F619" i="1"/>
  <c r="F681" i="1"/>
  <c r="F678" i="1"/>
  <c r="F631" i="1"/>
  <c r="F624" i="1"/>
  <c r="F610" i="1"/>
  <c r="F617" i="1"/>
  <c r="F371" i="1"/>
  <c r="F686" i="1"/>
  <c r="F366" i="1"/>
  <c r="F357" i="1"/>
  <c r="F355" i="1"/>
  <c r="F352" i="1"/>
  <c r="F350" i="1"/>
  <c r="F348" i="1"/>
  <c r="F346" i="1"/>
  <c r="F338" i="1"/>
  <c r="F342" i="1"/>
  <c r="F344" i="1"/>
  <c r="F381" i="1"/>
  <c r="F425" i="1" s="1"/>
  <c r="F431" i="1" s="1"/>
  <c r="F291" i="1"/>
  <c r="F676" i="1"/>
  <c r="F655" i="1"/>
  <c r="F674" i="1"/>
  <c r="F662" i="1"/>
  <c r="F660" i="1"/>
  <c r="F657" i="1"/>
  <c r="F584" i="1" l="1"/>
  <c r="F1451" i="1" s="1"/>
  <c r="F743" i="1"/>
  <c r="F1457" i="1" s="1"/>
  <c r="F1105" i="1" l="1"/>
  <c r="F1100" i="1"/>
  <c r="F1095" i="1"/>
  <c r="F1091" i="1"/>
  <c r="F1087" i="1"/>
  <c r="F1149" i="1"/>
  <c r="F1139" i="1"/>
  <c r="F1136" i="1"/>
  <c r="F1134" i="1"/>
  <c r="F1132" i="1"/>
  <c r="F1130" i="1"/>
  <c r="F1077" i="1"/>
  <c r="F1168" i="1" l="1"/>
  <c r="F1176" i="1" s="1"/>
  <c r="F1060" i="1"/>
  <c r="F1075" i="1"/>
  <c r="F1057" i="1"/>
  <c r="F1052" i="1"/>
  <c r="F1048" i="1" l="1"/>
  <c r="F1045" i="1"/>
  <c r="F1028" i="1"/>
  <c r="F1025" i="1"/>
  <c r="F995" i="1"/>
  <c r="F991" i="1"/>
  <c r="F993" i="1"/>
  <c r="F1062" i="1" l="1"/>
  <c r="F1172" i="1" s="1"/>
  <c r="F989" i="1" l="1"/>
  <c r="F987" i="1"/>
  <c r="F985" i="1"/>
  <c r="F978" i="1"/>
  <c r="F974" i="1"/>
  <c r="F965" i="1"/>
  <c r="F213" i="1"/>
  <c r="F185" i="1"/>
  <c r="F104" i="1"/>
  <c r="F102" i="1"/>
  <c r="F98" i="1"/>
  <c r="F110" i="1"/>
  <c r="F982" i="1" l="1"/>
  <c r="F980" i="1"/>
  <c r="F971" i="1"/>
  <c r="F969" i="1"/>
  <c r="F967" i="1"/>
  <c r="F167" i="1"/>
  <c r="F764" i="1" l="1"/>
  <c r="F771" i="1"/>
  <c r="F773" i="1"/>
  <c r="F1008" i="1" l="1"/>
  <c r="F1467" i="1" s="1"/>
  <c r="F202" i="1" l="1"/>
  <c r="F192" i="1"/>
  <c r="F181" i="1"/>
  <c r="F188" i="1"/>
  <c r="F135" i="1"/>
  <c r="F131" i="1"/>
  <c r="F141" i="1"/>
  <c r="F143" i="1"/>
  <c r="F147" i="1"/>
  <c r="F153" i="1"/>
  <c r="F156" i="1"/>
  <c r="F158" i="1"/>
  <c r="F118" i="1"/>
  <c r="F124" i="1"/>
  <c r="F88" i="1"/>
  <c r="F174" i="1"/>
  <c r="F758" i="1" l="1"/>
  <c r="F1251" i="1" l="1"/>
  <c r="F1253" i="1" s="1"/>
  <c r="F1255" i="1"/>
  <c r="F1257" i="1" s="1"/>
  <c r="F73" i="1" l="1"/>
  <c r="F68" i="1"/>
  <c r="F1373" i="1" l="1"/>
  <c r="F1375" i="1" s="1"/>
  <c r="F1367" i="1"/>
  <c r="F1369" i="1" s="1"/>
  <c r="F1363" i="1"/>
  <c r="F1365" i="1" s="1"/>
  <c r="F1349" i="1"/>
  <c r="F1351" i="1" s="1"/>
  <c r="F1343" i="1"/>
  <c r="F1345" i="1" s="1"/>
  <c r="F1339" i="1"/>
  <c r="F1341" i="1" s="1"/>
  <c r="F1320" i="1"/>
  <c r="F1322" i="1" s="1"/>
  <c r="F1314" i="1"/>
  <c r="F1316" i="1" s="1"/>
  <c r="F1310" i="1"/>
  <c r="F1312" i="1" s="1"/>
  <c r="F1298" i="1"/>
  <c r="F1300" i="1" s="1"/>
  <c r="F1292" i="1"/>
  <c r="F1294" i="1" s="1"/>
  <c r="F1288" i="1"/>
  <c r="F1290" i="1" s="1"/>
  <c r="F1271" i="1"/>
  <c r="F1273" i="1" s="1"/>
  <c r="F1247" i="1"/>
  <c r="F1249" i="1" s="1"/>
  <c r="F1243" i="1"/>
  <c r="F1245" i="1" s="1"/>
  <c r="F1239" i="1"/>
  <c r="F1241" i="1" s="1"/>
  <c r="F1235" i="1"/>
  <c r="F1237" i="1" s="1"/>
  <c r="F1327" i="1" l="1"/>
  <c r="F847" i="1" l="1"/>
  <c r="F845" i="1"/>
  <c r="F839" i="1"/>
  <c r="F837" i="1"/>
  <c r="F835" i="1"/>
  <c r="F833" i="1"/>
  <c r="F831" i="1"/>
  <c r="F829" i="1"/>
  <c r="F827" i="1"/>
  <c r="F824" i="1"/>
  <c r="F822" i="1"/>
  <c r="F820" i="1"/>
  <c r="F818" i="1"/>
  <c r="F816" i="1"/>
  <c r="F814" i="1"/>
  <c r="F812" i="1"/>
  <c r="F510" i="1"/>
  <c r="F493" i="1"/>
  <c r="F283" i="1"/>
  <c r="F690" i="1" l="1"/>
  <c r="F1455" i="1" s="1"/>
  <c r="F1231" i="1"/>
  <c r="F606" i="1"/>
  <c r="F285" i="1"/>
  <c r="F13" i="1"/>
  <c r="F53" i="1" s="1"/>
  <c r="F10" i="6" s="1"/>
  <c r="F1233" i="1" l="1"/>
  <c r="F1274" i="1"/>
  <c r="F1115" i="1"/>
  <c r="F319" i="1"/>
  <c r="F1443" i="1" s="1"/>
  <c r="F637" i="1"/>
  <c r="F1453" i="1" s="1"/>
  <c r="F849" i="1"/>
  <c r="F906" i="1" s="1"/>
  <c r="F902" i="1"/>
  <c r="F908" i="1" s="1"/>
  <c r="F372" i="1"/>
  <c r="F429" i="1" s="1"/>
  <c r="F531" i="1"/>
  <c r="F1447" i="1" s="1"/>
  <c r="F796" i="1"/>
  <c r="F1461" i="1" s="1"/>
  <c r="F214" i="1"/>
  <c r="F222" i="1" s="1"/>
  <c r="F1386" i="1"/>
  <c r="F1380" i="1"/>
  <c r="F1388" i="1" s="1"/>
  <c r="F1174" i="1" l="1"/>
  <c r="F1221" i="1" s="1"/>
  <c r="F478" i="1"/>
  <c r="F1445" i="1" s="1"/>
  <c r="F955" i="1"/>
  <c r="F1465" i="1" s="1"/>
  <c r="F1384" i="1" l="1"/>
  <c r="F1433" i="1" s="1"/>
  <c r="F1475" i="1" s="1"/>
  <c r="F1471" i="1"/>
  <c r="B1435" i="1"/>
  <c r="B1459" i="1"/>
  <c r="F159" i="1" l="1"/>
  <c r="F220" i="1" s="1"/>
  <c r="F105" i="1"/>
  <c r="F218" i="1" s="1"/>
  <c r="F267" i="1" l="1"/>
  <c r="F1441" i="1" s="1"/>
  <c r="F1484" i="1" l="1"/>
  <c r="F12" i="6" s="1"/>
  <c r="F19" i="6" s="1"/>
  <c r="F25" i="6" s="1"/>
</calcChain>
</file>

<file path=xl/sharedStrings.xml><?xml version="1.0" encoding="utf-8"?>
<sst xmlns="http://schemas.openxmlformats.org/spreadsheetml/2006/main" count="2620" uniqueCount="566">
  <si>
    <t/>
  </si>
  <si>
    <t xml:space="preserve">    </t>
  </si>
  <si>
    <t>A PRELIMINARIES</t>
  </si>
  <si>
    <t>GENERALLY</t>
  </si>
  <si>
    <t>Refer attached separate NBS preliminaries</t>
  </si>
  <si>
    <t>Name, nature and location</t>
  </si>
  <si>
    <t xml:space="preserve">   A</t>
  </si>
  <si>
    <t>NBS preliminaries</t>
  </si>
  <si>
    <t>To Summary</t>
  </si>
  <si>
    <t>A54 PROVISIONAL SUMS</t>
  </si>
  <si>
    <t>Include the following defined Provisional sums</t>
  </si>
  <si>
    <t>For defined works</t>
  </si>
  <si>
    <t xml:space="preserve">   B</t>
  </si>
  <si>
    <t>add Main Contractors Overheads and Profit</t>
  </si>
  <si>
    <t>%</t>
  </si>
  <si>
    <t xml:space="preserve">   C</t>
  </si>
  <si>
    <t xml:space="preserve">   D</t>
  </si>
  <si>
    <t xml:space="preserve">   E</t>
  </si>
  <si>
    <t xml:space="preserve">   F</t>
  </si>
  <si>
    <t xml:space="preserve">   G</t>
  </si>
  <si>
    <t xml:space="preserve">   H</t>
  </si>
  <si>
    <t xml:space="preserve">   J</t>
  </si>
  <si>
    <t xml:space="preserve">   K</t>
  </si>
  <si>
    <t xml:space="preserve">   L</t>
  </si>
  <si>
    <t xml:space="preserve">   M</t>
  </si>
  <si>
    <t xml:space="preserve">   N</t>
  </si>
  <si>
    <t>To Collection</t>
  </si>
  <si>
    <t>Include the following undefined Provisional sums</t>
  </si>
  <si>
    <t>For undefined works</t>
  </si>
  <si>
    <t>rot remedial works</t>
  </si>
  <si>
    <t>A55 DAYWORKS</t>
  </si>
  <si>
    <t>Include the following Provisional sums</t>
  </si>
  <si>
    <t>For building works, provide the following sums for work or costs</t>
  </si>
  <si>
    <t>which cannot be entirely foreseen, defined or detailed and for which</t>
  </si>
  <si>
    <t>the valuation shall be made in accordance with the "Definition of</t>
  </si>
  <si>
    <t>Prime Cost of Dayworks carried out under a Building Contract" (Third</t>
  </si>
  <si>
    <t>Edition) published by the Royal Institution of Chartered Surveyors and</t>
  </si>
  <si>
    <t>the Construction Federation</t>
  </si>
  <si>
    <t>option A for labour; building operatives as defined in</t>
  </si>
  <si>
    <t>Section 3</t>
  </si>
  <si>
    <t>add for incidental costs, overheads and profit</t>
  </si>
  <si>
    <t>prime cost of materials as defined in Section 4</t>
  </si>
  <si>
    <t>prime cost of plant (hired or owned) in accordance with the</t>
  </si>
  <si>
    <t>Schedule of Basic Plant Charges published by the Royal Institute</t>
  </si>
  <si>
    <t>For electrical works, provide the following sums for work or costs</t>
  </si>
  <si>
    <t>Prime Cost of Dayworks carried out under an Electrical Contract"</t>
  </si>
  <si>
    <t>(Third Edition) published by the Royal Institution of Chartered</t>
  </si>
  <si>
    <t>Surveyors and SELECT</t>
  </si>
  <si>
    <t>option A for labour; electrical operatives as defined in</t>
  </si>
  <si>
    <t>For heating and ventilating work, provide the following sums for</t>
  </si>
  <si>
    <t>work or costs which cannot be entirely foreseen, defined or detailed</t>
  </si>
  <si>
    <t>and for which the valuation shall be made in accordance with the</t>
  </si>
  <si>
    <t>"Definition of Prime Cost of Dayworks carried out under a Heating,</t>
  </si>
  <si>
    <t>Ventilating, Air Conditioning, Refrigeration, Pipework and/or</t>
  </si>
  <si>
    <t>Domestic Engineering Contract" (Third Edition) published by the</t>
  </si>
  <si>
    <t>Royal Institution of Chartered Surveyors and the Building and</t>
  </si>
  <si>
    <t>Engineering Services Association</t>
  </si>
  <si>
    <t>option A for labour; heating and ventilating operatives as</t>
  </si>
  <si>
    <t>defined in Section 3</t>
  </si>
  <si>
    <t>For plumbing work, provide the following sums for work or costs</t>
  </si>
  <si>
    <t>Prime Cost of Dayworks Carried Out Under a Plumbing Contract"</t>
  </si>
  <si>
    <t>Surveyors, the Association of Plumbing and Heating Contractors and</t>
  </si>
  <si>
    <t>the Scottish and Northern Ireland Plumbing Employers'</t>
  </si>
  <si>
    <t>Federation</t>
  </si>
  <si>
    <t>option A for labour; plumbing operatives as defined in</t>
  </si>
  <si>
    <t>G STRUCTURAL / CARCASSING METAL / TIMBER</t>
  </si>
  <si>
    <t>G20 CARPENTRY / TIMBER FRAMING / FIRST FIXING</t>
  </si>
  <si>
    <t>m</t>
  </si>
  <si>
    <t>P BUILDING FABRIC SUNDRIES</t>
  </si>
  <si>
    <t>nr</t>
  </si>
  <si>
    <t>L WINDOWS / DOORS / STAIRS</t>
  </si>
  <si>
    <t>L20  DOORS / SHUTTERS / HATCHES</t>
  </si>
  <si>
    <t>K LININGS / SHEATHING / DRY PARTITIONING</t>
  </si>
  <si>
    <t>K10 PLASTERBOARD DRY LININGS / PARTITIONS / CEILINGS</t>
  </si>
  <si>
    <t>P21 DOORS / WINDOW IRONMONGERY</t>
  </si>
  <si>
    <t>04/10/2018; NBS P21/TBC</t>
  </si>
  <si>
    <t>Ironmongery; sets complete; supply and fix (Not SMM7)</t>
  </si>
  <si>
    <t>M SURFACE FINISHES</t>
  </si>
  <si>
    <t>M10 CEMENT: SAND / CONCRETE SCREEDS / TOPPINGS</t>
  </si>
  <si>
    <t>Floors</t>
  </si>
  <si>
    <t>3 thick - level or to falls only not exceeding 15 degrees from</t>
  </si>
  <si>
    <t>M50 RUBBER / PLASTIC / CORK / LINO / CARPET TILING / SHEETING</t>
  </si>
  <si>
    <t>Skirtings</t>
  </si>
  <si>
    <t>Accessories; dividing strips; NBS M50/740A</t>
  </si>
  <si>
    <t>M60 PAINTING / CLEAR FINISHING</t>
  </si>
  <si>
    <t>N FURNITURE / EQUIPMENT</t>
  </si>
  <si>
    <t>N10 GENERAL FIXTURES / FURNISHINGS / EQUIPMENT</t>
  </si>
  <si>
    <t>complete</t>
  </si>
  <si>
    <t>etc</t>
  </si>
  <si>
    <t>P31 HOLES / CHASES / COVERS / SUPPORTS FOR SERVICES</t>
  </si>
  <si>
    <t>General builders work; not SMM7</t>
  </si>
  <si>
    <t>Allow for all builderswork in connection; including marking holes,</t>
  </si>
  <si>
    <t>cutting or forming holes, mortices, sinkings, chases raggling through</t>
  </si>
  <si>
    <t>brick, block and masonry surfaces, providing pipe sleeves, sealing</t>
  </si>
  <si>
    <t>around pipe sleeves with fire-retardant intumescent material, and</t>
  </si>
  <si>
    <t>for the application of identification markers as necessary</t>
  </si>
  <si>
    <t>C EXISTING SITE / BUILDINGS / SERVICES</t>
  </si>
  <si>
    <t>C90 ALTERATIONS - SPOT ITEMS</t>
  </si>
  <si>
    <t>extra over; reinstatement on completion</t>
  </si>
  <si>
    <t>Removing finishings; including making good structures</t>
  </si>
  <si>
    <t>Excavating trenches to receive pipes not exceeding 200 nominal size;</t>
  </si>
  <si>
    <t>Preliminaries</t>
  </si>
  <si>
    <t>Minor Demolition and Alteration Works</t>
  </si>
  <si>
    <t>Roof</t>
  </si>
  <si>
    <t>Internal Walls and Partitions</t>
  </si>
  <si>
    <t>Internal Doors</t>
  </si>
  <si>
    <t>Wall Finishes</t>
  </si>
  <si>
    <t>Floor Finishes</t>
  </si>
  <si>
    <t>Ceiling Finishes</t>
  </si>
  <si>
    <t>Decoration</t>
  </si>
  <si>
    <t>Disposal Installations</t>
  </si>
  <si>
    <t>Builderswork in Connection with Services (BWICS)</t>
  </si>
  <si>
    <t>External Drainage</t>
  </si>
  <si>
    <t>Item</t>
  </si>
  <si>
    <t>Prime Cost and Provisional Sums</t>
  </si>
  <si>
    <t>Removing fittings and fixtures; including making good structures</t>
  </si>
  <si>
    <t>Page Nr. 3/3</t>
  </si>
  <si>
    <t>Page Nr. 3/2</t>
  </si>
  <si>
    <t>E</t>
  </si>
  <si>
    <t>F</t>
  </si>
  <si>
    <t>G</t>
  </si>
  <si>
    <t>D</t>
  </si>
  <si>
    <t>C</t>
  </si>
  <si>
    <t>Page Nr. 3/16</t>
  </si>
  <si>
    <t>A</t>
  </si>
  <si>
    <t>B</t>
  </si>
  <si>
    <t>Amount of Section Nr. 1 - Conditions of Contract</t>
  </si>
  <si>
    <t>Amount of Section Nr. 2 - Preliminaries</t>
  </si>
  <si>
    <t>AMOUNT TO BE CARRIED TO FORM OF TENDER</t>
  </si>
  <si>
    <t>Signature as Relative to Tender Dated</t>
  </si>
  <si>
    <t>Signature of Tenderer</t>
  </si>
  <si>
    <t>Name and Address of Contractor</t>
  </si>
  <si>
    <t>To Main Summary</t>
  </si>
  <si>
    <t>Fittings, Furnishings and Equipment</t>
  </si>
  <si>
    <t>EXTERNAL WORKS</t>
  </si>
  <si>
    <t>INTERNAL FINISHES</t>
  </si>
  <si>
    <t>SUPERSTRUCTURE</t>
  </si>
  <si>
    <t>item</t>
  </si>
  <si>
    <t>PRIME COST AND PROVISIONAL SUMS</t>
  </si>
  <si>
    <t>H</t>
  </si>
  <si>
    <t xml:space="preserve">Cutting openings or recesses; making good structures; extending and making good finishes </t>
  </si>
  <si>
    <t>Various locations on site; as Drawings AL(--)001/A, AY/7968/01&amp;03</t>
  </si>
  <si>
    <t>from opening in existing roof structure; approx 450 x 450; removing</t>
  </si>
  <si>
    <t>existing slates as required; cutting back sarking and battening; framing</t>
  </si>
  <si>
    <t xml:space="preserve">out as required; supply and install roof vent and all supports; supply </t>
  </si>
  <si>
    <t>and fit soaker; fixed to existing roof; all in accordance with</t>
  </si>
  <si>
    <t>manufacturers recommendations; complete</t>
  </si>
  <si>
    <t>e/o final interconnection spur outlet to fan</t>
  </si>
  <si>
    <t>Services Equipment</t>
  </si>
  <si>
    <t>N12 CATERING EQUIPMENT</t>
  </si>
  <si>
    <t>Catering Equipment: Stephens Catering</t>
  </si>
  <si>
    <t>Mechline WS4 wash hand basin; 1 Nr</t>
  </si>
  <si>
    <t>Aquajet AJPR30 pre-rinse spray unit; 1 Nr</t>
  </si>
  <si>
    <t>SCE s/s 'dirties' dishwash tabling c/w inset bowl &amp; bank of drawers; 1 Nr</t>
  </si>
  <si>
    <t>Mieko Upster H500 pass through dishwasher; 1 Nr</t>
  </si>
  <si>
    <t>SCE s/s 'cleans' dishwash tabling c/w void for item 21; 1 Nr</t>
  </si>
  <si>
    <t>SCE s/s double bowl sink unit; 1 Nr</t>
  </si>
  <si>
    <t>SCE s/s wall shelves (1x 2100mm wide, 1x 1500mm wide &amp; 1x 900mm</t>
  </si>
  <si>
    <t>wide); 1 Nr</t>
  </si>
  <si>
    <t>Panasonic NE1856 microwave; 1 Nr</t>
  </si>
  <si>
    <t>SCE s/s wall bench c/w cupboards under; 1 Nr</t>
  </si>
  <si>
    <t>J</t>
  </si>
  <si>
    <t>K</t>
  </si>
  <si>
    <t>Falcon E3914i 4 ring induction range; 1 Nr</t>
  </si>
  <si>
    <t>L</t>
  </si>
  <si>
    <t>SCE s/s infill benches; 2 Nr</t>
  </si>
  <si>
    <t>SCE s/s stand for 10 grid combination oven; 1 Nr</t>
  </si>
  <si>
    <t>M</t>
  </si>
  <si>
    <t>N</t>
  </si>
  <si>
    <t>Falcon SAEB101R 10 grid combination oven; 1 Nr</t>
  </si>
  <si>
    <t>SCE s/s centre benches; 2 Nr</t>
  </si>
  <si>
    <t>P</t>
  </si>
  <si>
    <t>Q</t>
  </si>
  <si>
    <t>R</t>
  </si>
  <si>
    <t>Foster XR600L single door upright freezer; 1 Nr</t>
  </si>
  <si>
    <t>Foster XR600H single door upright fridges; 2 Nr</t>
  </si>
  <si>
    <t>S</t>
  </si>
  <si>
    <t>Catering Equipment: Stephens Catering; cont'd</t>
  </si>
  <si>
    <t>Staff Lockers; 4 Nr</t>
  </si>
  <si>
    <t>Washing machine; 1 Nr</t>
  </si>
  <si>
    <t>SCE s/s wall bench c/w bank of drawers &amp; cupboards under; 1 Nr</t>
  </si>
  <si>
    <t>to services and commissioning  (services up to final connection</t>
  </si>
  <si>
    <t>taken elsewhere); stainless steel finish; include all taps, wastes</t>
  </si>
  <si>
    <t>&amp; connectors, plugs, ironmongery and ancillary items etc. as required</t>
  </si>
  <si>
    <t>General builders work; pipe boxing; notwithstanding the requirements of</t>
  </si>
  <si>
    <t>SMM7 pipe boxing is measured as a composite item stating girth</t>
  </si>
  <si>
    <t>Pipe boxing; including all additional supports, bracing, framing, internal</t>
  </si>
  <si>
    <t>and external angle beads, finishing and all labours, insulation and the like</t>
  </si>
  <si>
    <t>hatches; as Drawing AL(11)001; to R036 Kitchen</t>
  </si>
  <si>
    <t>approximately 300 x 300 x 3750 high; with access</t>
  </si>
  <si>
    <t>approximately 300 x 200; horizontal, non fire rated; Provisional</t>
  </si>
  <si>
    <t>approximately 300 x 200; vertical, non fire rated; Provisional</t>
  </si>
  <si>
    <t>e/o; end panels 300 x 200</t>
  </si>
  <si>
    <t>ironmongery etc;  450  x 450</t>
  </si>
  <si>
    <t>concrete/leveling  screed to make-up floor levels</t>
  </si>
  <si>
    <t xml:space="preserve">removal of additional asbestos </t>
  </si>
  <si>
    <t>additional heating pipework route alterations</t>
  </si>
  <si>
    <t>additional structural works</t>
  </si>
  <si>
    <t>additional repairs to existing walls</t>
  </si>
  <si>
    <t>of Chartered Surveyors (Latest Edition) all as defined in Section 5</t>
  </si>
  <si>
    <t>Proprietary partitions; boarded both sides; to sloping and level soffit</t>
  </si>
  <si>
    <t>existing structure and finishes and making good as required</t>
  </si>
  <si>
    <t>additional repairs to existing entrance ramp &amp; platt</t>
  </si>
  <si>
    <t>C20 DEMOLITION</t>
  </si>
  <si>
    <t>Various locations on site; as Drawings AL(--)Ex01 &amp; 02</t>
  </si>
  <si>
    <t xml:space="preserve">Demolishing parts of structures; making good structures; extending and making good finishes </t>
  </si>
  <si>
    <t>130 thick masonry wall, plaster finish;  flush to floor, wall and ceiling</t>
  </si>
  <si>
    <t>structure and extend and make good finishes all round where wall</t>
  </si>
  <si>
    <t>130 thick masonry wall, plaster finish; flush to floor, wall and ceiling</t>
  </si>
  <si>
    <t>structure all round; temporary shoring etc as required; make good</t>
  </si>
  <si>
    <t xml:space="preserve">removed; dividing wall with opening, existing Rooms R035/036; complete </t>
  </si>
  <si>
    <t>Various locations on site; as Drawings AL(--)001, AY/7968/01 &amp; 03</t>
  </si>
  <si>
    <t>brick; form opening at head to suit and build in 3nr Robeslee Type 'C'</t>
  </si>
  <si>
    <t>replacement of existing blinds</t>
  </si>
  <si>
    <t>Removing fittings and fixtures; carefully take down, set aside/store in safe</t>
  </si>
  <si>
    <t xml:space="preserve">location; refix </t>
  </si>
  <si>
    <t>take from storage and fix in location to be determined; school plaque</t>
  </si>
  <si>
    <t>Removing fittings and fixtures; disposal off site</t>
  </si>
  <si>
    <t>existing school whiteboard and projector</t>
  </si>
  <si>
    <t>Various locations on site; as Drawing AL(--)EX01, AL(--)005</t>
  </si>
  <si>
    <t>blinds; Rooms R034, 035, 036; complete</t>
  </si>
  <si>
    <t>paper towel dispensers, soap dispensers and the like; Rooms R034, 035,</t>
  </si>
  <si>
    <t>036; complete</t>
  </si>
  <si>
    <t>Removing Electrical Services installations; include making good existing</t>
  </si>
  <si>
    <t>client supplied items; fixing and all accessories; complete</t>
  </si>
  <si>
    <t>Noticeboards; Wall mounted FlameShield Aluminium framed</t>
  </si>
  <si>
    <t>Noticeboards; Fabric, hessian, colour from standard range; fire</t>
  </si>
  <si>
    <t>resistance, fully compliant with Fire Retardant standard Class (0);</t>
  </si>
  <si>
    <t>concealed wall fixings</t>
  </si>
  <si>
    <t>b</t>
  </si>
  <si>
    <t>c</t>
  </si>
  <si>
    <t>1200 x 1500; 3nr</t>
  </si>
  <si>
    <t>soap dispensers; including fixing, battery supply (if applicable); 2nr</t>
  </si>
  <si>
    <t>paper towel dispensers; including fixing; 2nr</t>
  </si>
  <si>
    <t>Pinboards; Provisional Quantities</t>
  </si>
  <si>
    <t>Appliances; fix only; Provisional Quantities</t>
  </si>
  <si>
    <t>Cutting back projections; including making good structures</t>
  </si>
  <si>
    <t xml:space="preserve">window cills; to flush with existing external wall; in 3 lengths, approx 8m </t>
  </si>
  <si>
    <t>carefully take down  remove to safe storage for duration of  the contract;</t>
  </si>
  <si>
    <t>school plaque;</t>
  </si>
  <si>
    <t>Demolishing parts of structures; including making good adjacent fabric</t>
  </si>
  <si>
    <t>sheet vinyl or similar to floors; including thresholds; clean existing</t>
  </si>
  <si>
    <t>Various locations on site; Drawings AL(--)Ex01, 004 &amp; 006</t>
  </si>
  <si>
    <t>suspended ceiling system; hanging wires, frame, tiles, edge trim include</t>
  </si>
  <si>
    <t>substrate and prepare to receive new finishes; complete; approx 100m2</t>
  </si>
  <si>
    <t>035; complete; approx 70m2</t>
  </si>
  <si>
    <t>R036 New Kitchen; as Drawing AL(--)EX01, AL(--)005</t>
  </si>
  <si>
    <t>Removing plumbing and engineering installations; making good existing</t>
  </si>
  <si>
    <t>repairing adjacent structure &amp; finishes patching; existing rooms R034 &amp;</t>
  </si>
  <si>
    <t xml:space="preserve">removed; dividing wall, existing Rooms R034/035; complete </t>
  </si>
  <si>
    <t>form opening in existing 750 thick overall stone/brick internal structural</t>
  </si>
  <si>
    <t>wall, plastered both sides; take down to below existing finished floor</t>
  </si>
  <si>
    <t>tie-in to existing wall and form jambs of new opening in engineering</t>
  </si>
  <si>
    <t>level; cut back existing wall an additional approx 300 mm each side;</t>
  </si>
  <si>
    <t>Lintols, 150mm minimum bearing each side; making good structure; all</t>
  </si>
  <si>
    <t>temporary works and propping as detailed; making good structure and</t>
  </si>
  <si>
    <t>finishes all round the match flush with existing; finished structural</t>
  </si>
  <si>
    <t>opening approx 1200 x 2100mm; Corridor R039 to Staff Change;</t>
  </si>
  <si>
    <t>Existing Room R034; Drawing AL(--)005</t>
  </si>
  <si>
    <t>carefully remove  wall panelling and dado rail; retain framing and repair</t>
  </si>
  <si>
    <t>all testing of materials and air testing on completion of removal; SAC</t>
  </si>
  <si>
    <t>Materials; Chrysotile cement panel, fixed to face of timber panelling;</t>
  </si>
  <si>
    <t>Asbestos Demolition Report SAC 410872, 23 January 2019; approx.</t>
  </si>
  <si>
    <t>1.50m2;disposal of waste arising</t>
  </si>
  <si>
    <t>extra over removing wall panelling; removal of Asbestos Containing</t>
  </si>
  <si>
    <t>Removing Mechanical Services installations; include making good existing</t>
  </si>
  <si>
    <t>and finishes; Drawings AL(--)Ex01 &amp; AY7968/01; Externally</t>
  </si>
  <si>
    <t>breaking out concrete entrance platt and steps; including grubbing up</t>
  </si>
  <si>
    <t>foundations; approx size 1200 x 1000 x 300 above GL; hand</t>
  </si>
  <si>
    <t>excavation/breaking out  as necessary adjacent existing building and</t>
  </si>
  <si>
    <t>around waste and rainwater pipework; working space, earthwork support;</t>
  </si>
  <si>
    <t>To SUMMARY</t>
  </si>
  <si>
    <t>insulation, vapour barriers, timbers; 1 layer 12.5mm plywood sheathing &amp;</t>
  </si>
  <si>
    <t>works/materials to from angles, finished ends etc. sealing ends and like;</t>
  </si>
  <si>
    <t>Extra over proprietary partitions; boarded both sides; alterations to</t>
  </si>
  <si>
    <t>Proprietary Storage Units</t>
  </si>
  <si>
    <t>Supply and fit in location, as Drawings AL(--)001; all ancillaries/accessories complete</t>
  </si>
  <si>
    <t>a</t>
  </si>
  <si>
    <t>d</t>
  </si>
  <si>
    <t>complete for full project</t>
  </si>
  <si>
    <t>sinks  and base unit complete;  including isolating existing supply/waste;</t>
  </si>
  <si>
    <t xml:space="preserve">future connection; pipe out tee pieces where necessary; remove all </t>
  </si>
  <si>
    <t>redundant pipework ready to receive new pipework; complete</t>
  </si>
  <si>
    <t>stripping back all pipework to main branch or to a suitable point for</t>
  </si>
  <si>
    <t>uPVC pipes and fittings; soil and waste pipework complete with all fixings,</t>
  </si>
  <si>
    <t>Removing Coverings; including making good structures</t>
  </si>
  <si>
    <t>R036 New Kitchen; as Drawing AL(--)001</t>
  </si>
  <si>
    <t>as required; prepare framing; supply and fit new panelling to match</t>
  </si>
  <si>
    <t>existing; approx 6m2</t>
  </si>
  <si>
    <t>New Flooring; Provisional</t>
  </si>
  <si>
    <t>flooring removed on completion of drainage; approx 42m2</t>
  </si>
  <si>
    <t xml:space="preserve">of the above ground drainage within the new kitchen area; re-fit </t>
  </si>
  <si>
    <t>boards; to extent as required to provide access to solum for installation</t>
  </si>
  <si>
    <t>prepare and set aside for re-fixing; 9mm plywood on 22mm t&amp;g softwood</t>
  </si>
  <si>
    <t xml:space="preserve">carefully remove existing floor covering (vinyl removal elsewhere); </t>
  </si>
  <si>
    <t>Supply and lay new 22mm f&amp;g softwood floor on existing joists; 42m2</t>
  </si>
  <si>
    <t>Supply and lay new 9mm plywood floor to softwood flooring; 42m2</t>
  </si>
  <si>
    <t>heating and H&amp;CW services as identitified; including isolating existing</t>
  </si>
  <si>
    <t>supply, freezing as necessary, removing redundant pipework, ductwork,</t>
  </si>
  <si>
    <t xml:space="preserve">outlets, fittings, etc. </t>
  </si>
  <si>
    <t>structures; drawing AL(1--)Ex01</t>
  </si>
  <si>
    <t>structures; FLN Mechanical Services Engineering drawings</t>
  </si>
  <si>
    <t>electrical installations as identified; including isolating existing supply,</t>
  </si>
  <si>
    <t>lighting installations as identified; including isolating existing supply,</t>
  </si>
  <si>
    <t>outlets, fittings, etc</t>
  </si>
  <si>
    <t xml:space="preserve">existing supplies, removing redundant cabling, containment, </t>
  </si>
  <si>
    <t>telecommunication installations as identified; including isolating</t>
  </si>
  <si>
    <t>fire detection and alarm installations as identified ; including isolating</t>
  </si>
  <si>
    <t>removing redundant cabling, containment, fittings, outlets, conduit,</t>
  </si>
  <si>
    <t>removing redundant cabling, containment, fittings, outlets, etc.</t>
  </si>
  <si>
    <t>carefully remove existing floor covering (vinyl removal elsewhere); 9mm</t>
  </si>
  <si>
    <t>plywood on 22mm t&amp;g softwood boards; to extent as required to provide</t>
  </si>
  <si>
    <t>vinyl flooring; 2nr openings</t>
  </si>
  <si>
    <t>softwood flooring and ply boarding to level required for flush finish for</t>
  </si>
  <si>
    <t>Roller Shutter framing; frame out as necessary, supply and fit new</t>
  </si>
  <si>
    <t>access to solum for installation of the stanchions and bases for the</t>
  </si>
  <si>
    <t xml:space="preserve">Roads, Paths, Pavings etc. </t>
  </si>
  <si>
    <t>COMPOSITE ITEMS</t>
  </si>
  <si>
    <t>fittings and connections in accordance with the relevant standards</t>
  </si>
  <si>
    <t>extra; 90 degree bends; 6 nr</t>
  </si>
  <si>
    <t>R11: FOUL DRAINAGE ABOVE GROUND: Provisional</t>
  </si>
  <si>
    <t>extra; reducing branch; 6 nr</t>
  </si>
  <si>
    <t>extra; sink, whb, dishwasher etc., connectors; 6 nr</t>
  </si>
  <si>
    <t>supports; in 6 lengths; 6 m</t>
  </si>
  <si>
    <t xml:space="preserve">40 diameter pipes; straight; joints in the running length; in or on </t>
  </si>
  <si>
    <t>supports suspended below existing joisted floor ; in 6 lengths; 21 m</t>
  </si>
  <si>
    <t xml:space="preserve">110 diameter pipes; straight, to falls; joints in the running length; in or on </t>
  </si>
  <si>
    <t xml:space="preserve">and softwood t&amp;g flooring; all additional framing and fixings as </t>
  </si>
  <si>
    <t>required; 4 nr</t>
  </si>
  <si>
    <t>extra; floor gulley; supply, fit and set level in with vinyl flooring to ply</t>
  </si>
  <si>
    <t>extra; connection pipe to gulley; 10nr</t>
  </si>
  <si>
    <t>extra; connection to svp; 1 nr</t>
  </si>
  <si>
    <t>or on supports to existing masonry; in 1 length; approx 5m</t>
  </si>
  <si>
    <t>110 diameter pipes; straight, vertical; joints in the running length; in</t>
  </si>
  <si>
    <t>extra; connection to below ground drainage; 1 nr</t>
  </si>
  <si>
    <t>extra; soaker piece 610 x 647; to suit 110 diameter pipe; 1nr</t>
  </si>
  <si>
    <t>extra; bird guard; 1nr</t>
  </si>
  <si>
    <t>extra; access/inspection pieces; 1nr</t>
  </si>
  <si>
    <t>extra; roof vent terminals; 1nr</t>
  </si>
  <si>
    <t>Excavate to reduce level; break out existing asphalt surfacing; working</t>
  </si>
  <si>
    <t>space, earthwork support, disposal, filling, compact base of excavation,</t>
  </si>
  <si>
    <t>compact filling etc</t>
  </si>
  <si>
    <t>Asphalt surfacing and type 1 filling to form level fall away from building;</t>
  </si>
  <si>
    <t>neat joint adjacent structure; cutting and fair sealed joint to existing</t>
  </si>
  <si>
    <t>asphalt; complete</t>
  </si>
  <si>
    <t>approximately depth overall 150mm; approximate area 46m2</t>
  </si>
  <si>
    <t>e/o; access panels; proprietary; including all additional framing,</t>
  </si>
  <si>
    <t>extra over; supply and lay, corduroy tactile paving withing ashpalt</t>
  </si>
  <si>
    <t>surfacing; area 800 wide x 1805 long at base of steps</t>
  </si>
  <si>
    <t>Hard Landscaping; Surfacing; Provisional</t>
  </si>
  <si>
    <t>Hard Landscaping; New Ramp/Step/Landing Access to EY Centre; All as</t>
  </si>
  <si>
    <t>Drawings AL(--)001 and AY7968/05-08; complete</t>
  </si>
  <si>
    <t>levelling and compacting surface of excavation etc.; disposal of</t>
  </si>
  <si>
    <t xml:space="preserve"> surplus excavated materials;complete</t>
  </si>
  <si>
    <t>Excavate to reduce level, pits, trenches etc.; working space, earthwork</t>
  </si>
  <si>
    <t xml:space="preserve">support, disposal, filling, compact base of excavation, compact filling etc; </t>
  </si>
  <si>
    <t>concrete foundation, mesh reinforcement; concrete pits, forming pockets</t>
  </si>
  <si>
    <t>for posts; formwork; type 1 fill; sand blinding; compacting surfaces Type 1</t>
  </si>
  <si>
    <t>approximately overall dimension, 7.50 x 3.70 to plan as detailed on</t>
  </si>
  <si>
    <t>drawings; rise from FGL to +320 to step and ramp gradients as detailed</t>
  </si>
  <si>
    <t>extra over; supply and fix, painted MS Balustrade; as detailed on Drg</t>
  </si>
  <si>
    <t>&amp; sand; engineering brickwork, Ancon ST 1 Ties; 600x600 grey paving slabs,</t>
  </si>
  <si>
    <t>50mm whin blinding below; corduroy tactile paving; paving slabs and</t>
  </si>
  <si>
    <t>engineering brick to form steps; dpm adjacent existing building</t>
  </si>
  <si>
    <t>forming new Entrance Ramp/Steps and Platt as detailed; movement</t>
  </si>
  <si>
    <t>joints; complete</t>
  </si>
  <si>
    <t>as detailed on Drgs AL(--)001, fixing as drgs AY79689/05-08; complete</t>
  </si>
  <si>
    <t>extra over; supply and fix proprietary vent extension and all ancillaries</t>
  </si>
  <si>
    <t>AL(--)001, fixing as drgs AY79689/05-08; to outer edge of ramp/platt and</t>
  </si>
  <si>
    <t>steps; sloping and horisontal; approx 10.50m long, 2nr bends on plan;</t>
  </si>
  <si>
    <t>AL(--)001, fixing as drgs AY79689/05-08; adjacent building; sloping and</t>
  </si>
  <si>
    <t>horizontal; approx 6.00m long, 1nr bend on plan; complete</t>
  </si>
  <si>
    <t>extra over; protection of all existing drainage in vacinity of the works;</t>
  </si>
  <si>
    <t>forming ramp round drainage pop-ups, new and existing</t>
  </si>
  <si>
    <t>Excavating trenches for and installing ACO drainage channel; working</t>
  </si>
  <si>
    <t xml:space="preserve">Drainage below ground; all as </t>
  </si>
  <si>
    <t>approximately; 2 nr lengths; overall length 4.00mm</t>
  </si>
  <si>
    <t>Aco Channel; sump; heelguard grating; ends; ancillaries etc</t>
  </si>
  <si>
    <t>extra over; outlets and connection to drainage; 2 nr; complete</t>
  </si>
  <si>
    <t>disposing of surplus excavated material by removing off site</t>
  </si>
  <si>
    <t>Commencing from existing ground level; backfilling above bed and</t>
  </si>
  <si>
    <t>surround with selected Type 1 imported fill in layers maximum 300 thick</t>
  </si>
  <si>
    <t>in  3nr lengths; overall length approx 4.00m</t>
  </si>
  <si>
    <t>pipe 150 nominal size, wavin pastics upvc; average depth 1000 - 1250;</t>
  </si>
  <si>
    <t>extra over; search for and locate existing live drainage line; break into</t>
  </si>
  <si>
    <t>2 nr connections; complete</t>
  </si>
  <si>
    <t>and  insert branch; ensure continuity of existing drainage;</t>
  </si>
  <si>
    <t>extra over; search for and locate existing live Manhole; break into</t>
  </si>
  <si>
    <t>and insert rocker pipe and branch; ensure continuity of existing;</t>
  </si>
  <si>
    <t>drainage; 1 nr connections; complete</t>
  </si>
  <si>
    <t>extra over; from hole in existing 750mm thick external masonry</t>
  </si>
  <si>
    <t>extra over; breaking out existing asphalt surfacing and type 1 filling;</t>
  </si>
  <si>
    <t>sealed joint to existing asphalt; complete</t>
  </si>
  <si>
    <t>wall; excavating pit as required to access; break out asphalt; backfill,</t>
  </si>
  <si>
    <t>Type 1 to underside of and renew asphalt finish; cutting and fair</t>
  </si>
  <si>
    <t>form level fall away from building; cutting and fair sealed joint to</t>
  </si>
  <si>
    <t>existing asphalt; complete</t>
  </si>
  <si>
    <t>reinstatement asphalt surfacing n completion of drainage line; to</t>
  </si>
  <si>
    <t>Drawings AL(--)001 and AY7968/10-12; complete</t>
  </si>
  <si>
    <t>compact filling, concete foundation and haunching etc</t>
  </si>
  <si>
    <t>K40 DEMOUNTABLE SUSPENDED CEILINGS</t>
  </si>
  <si>
    <t>Rockfon; System T24 A/E ECR Ceiling System, suitable for humid and harsh</t>
  </si>
  <si>
    <t>tile; laying in position in interlocking grid with adjustable hangers,</t>
  </si>
  <si>
    <t>Ceilings; suspension obstructed by services; to existing structure timber</t>
  </si>
  <si>
    <t>suspension; from existing sloping ceiling; average 2.25 deep; Office,</t>
  </si>
  <si>
    <t>approx 1.50m2</t>
  </si>
  <si>
    <t>environments; Rockfon Hygenic A24 square edge tiles; 600 x 600 x 20 thick</t>
  </si>
  <si>
    <t>suspension; from existing flat and sloping ceiling; generally 1.00 deep;</t>
  </si>
  <si>
    <t>suspension; from existing flat and sloping ceiling; generally 2.50 deep;</t>
  </si>
  <si>
    <t xml:space="preserve"> to zero at edges; Kitchen and Servery, approx 31m2</t>
  </si>
  <si>
    <t>to zero at edges; approx 55m2</t>
  </si>
  <si>
    <t>extra over; additional work from sloping section of existing roof</t>
  </si>
  <si>
    <t>R036 New Kitchen; as Drawing AL(--)006 &amp; 002</t>
  </si>
  <si>
    <t>extra over; splayed section as detailed; Drg AL(--002</t>
  </si>
  <si>
    <t>from opening in existing roof structure; approx 300 x 300; removing</t>
  </si>
  <si>
    <t xml:space="preserve">out as required; for installation of svp and soaker; supply </t>
  </si>
  <si>
    <t>Page Nr. 3/4</t>
  </si>
  <si>
    <t>total preliminary amount for Sections A10-A55 abstracted from</t>
  </si>
  <si>
    <t>Proprietary partitions; British Gypsum 92mm gypframe S metal stud</t>
  </si>
  <si>
    <t>head/base tracks, fixing to existing timbers as detailed;</t>
  </si>
  <si>
    <t>partition system as Drawings Nrs AL(--)001 &amp; 002,&amp; AY 7968/01/02&amp;03;</t>
  </si>
  <si>
    <t xml:space="preserve">studs at max 400 centres, dwangs at recommended centres vertically; </t>
  </si>
  <si>
    <t>1 layer 15mm Duraline full height each side; including all additional</t>
  </si>
  <si>
    <t>4.25 to 5.45 high; Dining/Servery &amp; Staff Change; approx 5.80m long</t>
  </si>
  <si>
    <t>working round and fixings to goalpost steelwork; Servery</t>
  </si>
  <si>
    <t>opening;complete</t>
  </si>
  <si>
    <t>5.45 high; Dervery/Staff Change; 1.80m long</t>
  </si>
  <si>
    <t>4.25 to 5.45 high; Staff Change/Servery / Office/Cook Bay; 1.50m long</t>
  </si>
  <si>
    <t>5.45 high; Office/Cook Bay; 2 nr, each 1.10m long</t>
  </si>
  <si>
    <t>4.25 to 5.45 high above FGL, from 2.50 from FFL to sxisting ceiling level; Office/Cook Bay; 3.90m long</t>
  </si>
  <si>
    <t xml:space="preserve">e/o forming opening; additional stud sections, dwangs etc as required; </t>
  </si>
  <si>
    <t>e/o additional stud sections, dwangs etc as required to form partitions</t>
  </si>
  <si>
    <t xml:space="preserve">over Office/Cook bay; </t>
  </si>
  <si>
    <t>e/o all partitions; froming internal/external angels  etc to complete the</t>
  </si>
  <si>
    <t>installation</t>
  </si>
  <si>
    <t>Cutting out existing plaster/lath&amp;plaster/plasterboard ceiling; insert</t>
  </si>
  <si>
    <t>branders between existing roof trusses, 400 centre (drg AL(--)002; to</t>
  </si>
  <si>
    <t>provide top fixing for partitions; reinstate ceiling finish to match existing</t>
  </si>
  <si>
    <t>on completion; approx 18m sloping and horizontal</t>
  </si>
  <si>
    <t>Latex levelling self screed; Provisional</t>
  </si>
  <si>
    <t>horizontal; one coat to existing plywood; 97m2</t>
  </si>
  <si>
    <t>Plywood backing pads to services: Provisional</t>
  </si>
  <si>
    <t>1000 x 500; fixing between studs</t>
  </si>
  <si>
    <t>e/o all partitions; 18mm plywood backing panels; approx size</t>
  </si>
  <si>
    <t>e/o all suspended ceilings; 18mm plywood backing panels; approx size</t>
  </si>
  <si>
    <t>600 x 600; fixing between studs</t>
  </si>
  <si>
    <t>over 300 wide; level or to fall; 56m2</t>
  </si>
  <si>
    <t>Vinyl flooring; 'ULTRA' slip resistant flooring; colour TBC , from standard</t>
  </si>
  <si>
    <t>range</t>
  </si>
  <si>
    <t>over 300 wide; level or to fall; 41m2</t>
  </si>
  <si>
    <t>Vinyl flooring; Gerflor Taralay Impression Comfort; ~Wood effect, 0520</t>
  </si>
  <si>
    <t xml:space="preserve">'NOMA' Black </t>
  </si>
  <si>
    <t>capping piece fixed to masonry wall; approx 43m</t>
  </si>
  <si>
    <t xml:space="preserve">100 high; on cove former Gerflor; from vinyl over cove fromer; pvc </t>
  </si>
  <si>
    <t>1/4 round softwood infill piece to match existing; approx 30m</t>
  </si>
  <si>
    <t>M SURFACE FINISHES; Drawings AL(--)004&amp;005</t>
  </si>
  <si>
    <t>Gerflor; as detailed on drawing AL(--)004; to existing floor; vinyl to</t>
  </si>
  <si>
    <t>existing vinyl; 4nr lengths approx 1.00 each</t>
  </si>
  <si>
    <t>Staff Change, approx 4m2</t>
  </si>
  <si>
    <t>R034/035 Dining Room &amp; Staff Change; as Drawing AL(--)006 &amp; 002</t>
  </si>
  <si>
    <t>f</t>
  </si>
  <si>
    <t>Saint Gobain; Ecophon 'GEDINA E' interlocking Connect T15 Ceiling Grid</t>
  </si>
  <si>
    <t>System, square edge tiles; 600 x 600 x 20 thick tile; laying in position in</t>
  </si>
  <si>
    <t>as detailed on Drawing AL(--)006; complete</t>
  </si>
  <si>
    <t>interlocking grid with adjustable hangers, channels, trims etc.; Tile layout</t>
  </si>
  <si>
    <t>channels,trims etc.; Tile layout as detailed on Drawing AL(--)006; complete</t>
  </si>
  <si>
    <t xml:space="preserve"> extra over for dressing to floor gullies; 4 nr</t>
  </si>
  <si>
    <t>Room R036, KITCHEN</t>
  </si>
  <si>
    <t>STAFF CHANGE</t>
  </si>
  <si>
    <t>new plasterboard walls; seal, emulsion</t>
  </si>
  <si>
    <t>OFFICE</t>
  </si>
  <si>
    <t>existing plaster wall surfaces above hygenic panelling; eggshell</t>
  </si>
  <si>
    <t>existing plaster wall surfaces; emulsion</t>
  </si>
  <si>
    <t>existing timber panelling; prepare;  Class O gloss</t>
  </si>
  <si>
    <t>EXISTING CORRIDOR</t>
  </si>
  <si>
    <t>Existing and New, Wood/General surfaces; all as drawing AL(--)005</t>
  </si>
  <si>
    <t>Room R035, DINING</t>
  </si>
  <si>
    <t>new and existing plaster/plasterboard wall surfaces; emulsion</t>
  </si>
  <si>
    <t>new timber/ply door frame, facings etc (Kitchen and Corridor sides), ply</t>
  </si>
  <si>
    <t>pipe boxing; Class O gloss</t>
  </si>
  <si>
    <t>new timber door frame, facings etc. (Kitchen and Corridor sides); Class O</t>
  </si>
  <si>
    <t>gloss</t>
  </si>
  <si>
    <t>new timber wall lining; Class O gloss</t>
  </si>
  <si>
    <t>existing timber wall lining; prepare; Class O gloss</t>
  </si>
  <si>
    <t>supply, fit and fix on site, including any final connections</t>
  </si>
  <si>
    <t xml:space="preserve">Read in conjunction with drg no. RM19W1 Rev L </t>
  </si>
  <si>
    <t>Moffat HC3E hotcupboard, c/w fold down tray slide; 1 Nr</t>
  </si>
  <si>
    <t>Moffat s/s  counter c/w flap &amp; gate; 1 Nr</t>
  </si>
  <si>
    <t>SCE s/s wall bench; 1 Nr</t>
  </si>
  <si>
    <t>106kg, supported from existing roof structure and at edges from stud</t>
  </si>
  <si>
    <t xml:space="preserve">Airco s/s extraction canopy; width is 2250 x 1500mm depth; </t>
  </si>
  <si>
    <t xml:space="preserve">system; all fixings to structure; 1 Nr; complete </t>
  </si>
  <si>
    <t xml:space="preserve">lockable metal Janitors cupboard; 1780H x 1810 x 460D; 1 nr </t>
  </si>
  <si>
    <t>Supply and fix to steel poalpost; roller shutter, guides, locks etc., as as</t>
  </si>
  <si>
    <t>sepcification; complete</t>
  </si>
  <si>
    <t>2850 wide x 3400 high; 1 Nr</t>
  </si>
  <si>
    <t>for Mechanical Services Installation</t>
  </si>
  <si>
    <t>for Electrical Services Installation</t>
  </si>
  <si>
    <t>External Works</t>
  </si>
  <si>
    <t>SERVICES EQUIPMENT</t>
  </si>
  <si>
    <t>Dividing strips; satin chrome finish</t>
  </si>
  <si>
    <t>Gerflor; as detailed on drawing AL(--)004; to existing floor; vinyl to vinyl;</t>
  </si>
  <si>
    <t>approx 2.85 each</t>
  </si>
  <si>
    <t>Softwood cladding on 45 x 38 softwoodbattens, 400 centres each way; as</t>
  </si>
  <si>
    <t>fixed to existing masonry wall; to match existing; fair flush joint to</t>
  </si>
  <si>
    <t>existing; 2nr walls; 1300 high, approx 4 total length</t>
  </si>
  <si>
    <t>fixed to new stud partition; to match existing; fair flush joint to</t>
  </si>
  <si>
    <t>existing; 1nr walls; 1300 high, approx 2.80m total length</t>
  </si>
  <si>
    <t>Drawings AA(--)002 &amp; 005</t>
  </si>
  <si>
    <t>Selkie boarding; fixed in accordance with manufacturers instructions;</t>
  </si>
  <si>
    <t>all formed joints, internal angles etc.; Drawings AA(--)002 &amp; 005</t>
  </si>
  <si>
    <t>extra over for forming selkie over cills into base of windows</t>
  </si>
  <si>
    <t>lining; 2.00m high all round; complete</t>
  </si>
  <si>
    <t>extra over for forming selkie into window jambs &amp; mullions to 2.00m</t>
  </si>
  <si>
    <t>above FGL</t>
  </si>
  <si>
    <t>to all areas of Kitchen/Office as detailed on drawings; to existing timber</t>
  </si>
  <si>
    <t>to all areas of Kitchen/Office/Servery/Store as detailed on drawings; to</t>
  </si>
  <si>
    <t>new plasterboard finishes 2.00m high all round; complete</t>
  </si>
  <si>
    <t>to all areas of Staff Change as detailed on drawings; to</t>
  </si>
  <si>
    <t>COOKING BAY</t>
  </si>
  <si>
    <t>Stainless Steel splashback; to new plasterboard walls; 2.00m high all</t>
  </si>
  <si>
    <t>round; complete</t>
  </si>
  <si>
    <t>Stainless Steel splashback; all formed joints, internal angles etc.</t>
  </si>
  <si>
    <t xml:space="preserve">Nr AL(--)005; </t>
  </si>
  <si>
    <t xml:space="preserve">base and finishing coats; to existing and new masonry base; </t>
  </si>
  <si>
    <t>Plaster on the hard; to tie in with flush with existing approx depth 13mm;</t>
  </si>
  <si>
    <t>13 work to walls on brickwork or blockwork base; in repairs; one coat</t>
  </si>
  <si>
    <t>bonding agent to existing brickwork; 2.00m high, existing corridor at new</t>
  </si>
  <si>
    <t>staff change door</t>
  </si>
  <si>
    <t>Office desk and shelfing; Drawing AL(--)002</t>
  </si>
  <si>
    <t>stainless steel shelving; section E-E</t>
  </si>
  <si>
    <t>e</t>
  </si>
  <si>
    <t>office desk; Section E-E</t>
  </si>
  <si>
    <t>g</t>
  </si>
  <si>
    <t>metal filing drawer units; 2 nr; Section E-E</t>
  </si>
  <si>
    <t>Interior quality; FD30; including frames, sub-frames, stops, lippings,</t>
  </si>
  <si>
    <t>packers, facings, glazed vision panels and beading (where applicable), hinges, fire</t>
  </si>
  <si>
    <t>hinges and smoke seals, and the like; complete as detailed on the</t>
  </si>
  <si>
    <t>drawing/door schedule</t>
  </si>
  <si>
    <t>926 x 2040; type D01; 1 Nr</t>
  </si>
  <si>
    <t>926 x 2040; type D02; 1 Nr</t>
  </si>
  <si>
    <t>926 x 2040; type D03; 1 Nr</t>
  </si>
  <si>
    <t>926 x 2040; type D04; 1 Nr</t>
  </si>
  <si>
    <t>ironmongery schedule; Drawing S(31)001</t>
  </si>
  <si>
    <t>Flush doorsets;  Drawing S(31)001</t>
  </si>
  <si>
    <t>ironmongery set; to door type D01; 1 Nr</t>
  </si>
  <si>
    <t>Roller Shutter; Drawing series AL(--)</t>
  </si>
  <si>
    <t>ironmongery set; to door type D02; 1 Nr</t>
  </si>
  <si>
    <t>ironmongery set; to door type D03; 1 Nr</t>
  </si>
  <si>
    <t>ironmongery set; to door type D04; 1 Nr</t>
  </si>
  <si>
    <t>MAIN SUMMARY</t>
  </si>
  <si>
    <t>Amount of Section Nr. 10 - Tender Addendums (If Issued):</t>
  </si>
  <si>
    <t>Allow Provisional Sum for Contingencies to be used as directed by the Contract Administrator and deducted in whole or in part if not ordered to be used</t>
  </si>
  <si>
    <t xml:space="preserve">G19224 - PROPOSED KITCHEN INSTALLATION, </t>
  </si>
  <si>
    <t xml:space="preserve">  WALLACETOWN EARLY YEARS CENTRE</t>
  </si>
  <si>
    <t>Amount of Section Nr. 3 - Description of Works</t>
  </si>
  <si>
    <t>Refer to Summary Page</t>
  </si>
  <si>
    <t>Page Nr. 3/7</t>
  </si>
  <si>
    <t>Page Nr. 3/8</t>
  </si>
  <si>
    <t>Page Nr. 3/17</t>
  </si>
  <si>
    <t>Page Nr. 3/20</t>
  </si>
  <si>
    <t>Page Nr. 3/21</t>
  </si>
  <si>
    <t>Page Nr. 3/22</t>
  </si>
  <si>
    <t>Page Nr. 3/24</t>
  </si>
  <si>
    <t>Page Nr. 3/25</t>
  </si>
  <si>
    <t>Page Nr.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</si>
</sst>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\ 0"/>
    <numFmt numFmtId="165" formatCode="###0.00"/>
    <numFmt numFmtId="166" formatCode="_-* #,##0.00_-;\-* #,##0.00_-;_-* \-??_-;_-@_-"/>
  </numFmts>
  <fonts count="15" x14ac:knownFonts="1"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8"/>
      <name val="MS Sans Serif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Mang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u/>
      <sz val="10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 applyAlignment="0">
      <alignment vertical="top" wrapText="1"/>
      <protection locked="0"/>
    </xf>
    <xf numFmtId="43" fontId="5" fillId="0" borderId="0" applyFont="0" applyFill="0" applyBorder="0" applyAlignment="0" applyProtection="0">
      <alignment vertical="top" wrapText="1"/>
      <protection locked="0"/>
    </xf>
    <xf numFmtId="9" fontId="5" fillId="0" borderId="0" applyFont="0" applyFill="0" applyBorder="0" applyAlignment="0" applyProtection="0"/>
    <xf numFmtId="166" fontId="9" fillId="0" borderId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ill="0" applyBorder="0" applyAlignment="0" applyProtection="0"/>
    <xf numFmtId="0" fontId="11" fillId="0" borderId="0"/>
    <xf numFmtId="0" fontId="5" fillId="0" borderId="0" applyAlignment="0">
      <protection locked="0"/>
    </xf>
    <xf numFmtId="0" fontId="5" fillId="0" borderId="0" applyAlignment="0">
      <protection locked="0"/>
    </xf>
    <xf numFmtId="0" fontId="12" fillId="0" borderId="0"/>
    <xf numFmtId="0" fontId="13" fillId="0" borderId="0"/>
    <xf numFmtId="0" fontId="2" fillId="0" borderId="0"/>
    <xf numFmtId="0" fontId="2" fillId="0" borderId="0"/>
  </cellStyleXfs>
  <cellXfs count="108">
    <xf numFmtId="0" fontId="0" fillId="0" borderId="0" xfId="0"/>
    <xf numFmtId="0" fontId="8" fillId="0" borderId="0" xfId="2" applyFont="1" applyBorder="1" applyAlignment="1" applyProtection="1">
      <alignment horizontal="left" vertical="top"/>
    </xf>
    <xf numFmtId="0" fontId="6" fillId="0" borderId="6" xfId="2" applyFont="1" applyFill="1" applyBorder="1" applyAlignment="1" applyProtection="1"/>
    <xf numFmtId="1" fontId="6" fillId="0" borderId="6" xfId="2" applyNumberFormat="1" applyFont="1" applyFill="1" applyBorder="1" applyAlignment="1" applyProtection="1"/>
    <xf numFmtId="0" fontId="6" fillId="0" borderId="6" xfId="2" applyFont="1" applyFill="1" applyBorder="1" applyAlignment="1" applyProtection="1">
      <alignment wrapText="1"/>
    </xf>
    <xf numFmtId="9" fontId="6" fillId="0" borderId="6" xfId="4" applyFont="1" applyFill="1" applyBorder="1" applyAlignment="1" applyProtection="1">
      <alignment horizontal="center"/>
    </xf>
    <xf numFmtId="0" fontId="8" fillId="0" borderId="6" xfId="2" applyFont="1" applyFill="1" applyBorder="1" applyAlignment="1" applyProtection="1">
      <alignment horizontal="left" wrapText="1"/>
    </xf>
    <xf numFmtId="0" fontId="8" fillId="0" borderId="1" xfId="2" applyFont="1" applyBorder="1" applyAlignment="1" applyProtection="1">
      <alignment horizontal="center" vertical="top"/>
    </xf>
    <xf numFmtId="0" fontId="8" fillId="0" borderId="6" xfId="2" applyFont="1" applyBorder="1" applyAlignment="1" applyProtection="1">
      <alignment horizontal="left" vertical="top" wrapText="1"/>
    </xf>
    <xf numFmtId="1" fontId="8" fillId="0" borderId="6" xfId="2" applyNumberFormat="1" applyFont="1" applyBorder="1" applyAlignment="1" applyProtection="1">
      <alignment horizontal="center" vertical="top"/>
    </xf>
    <xf numFmtId="0" fontId="8" fillId="0" borderId="6" xfId="2" applyFont="1" applyBorder="1" applyAlignment="1" applyProtection="1">
      <alignment horizontal="center" vertical="top"/>
    </xf>
    <xf numFmtId="165" fontId="8" fillId="0" borderId="6" xfId="2" applyNumberFormat="1" applyFont="1" applyBorder="1" applyAlignment="1" applyProtection="1">
      <alignment horizontal="center" vertical="top"/>
    </xf>
    <xf numFmtId="0" fontId="7" fillId="0" borderId="6" xfId="2" applyFont="1" applyFill="1" applyBorder="1" applyAlignment="1" applyProtection="1"/>
    <xf numFmtId="0" fontId="0" fillId="0" borderId="2" xfId="0" applyFont="1" applyFill="1" applyBorder="1" applyProtection="1"/>
    <xf numFmtId="0" fontId="0" fillId="0" borderId="3" xfId="0" applyFont="1" applyFill="1" applyBorder="1" applyProtection="1"/>
    <xf numFmtId="43" fontId="0" fillId="0" borderId="3" xfId="1" applyFont="1" applyFill="1" applyBorder="1" applyAlignment="1" applyProtection="1">
      <alignment horizontal="right"/>
    </xf>
    <xf numFmtId="43" fontId="0" fillId="0" borderId="4" xfId="1" applyFont="1" applyFill="1" applyBorder="1" applyProtection="1"/>
    <xf numFmtId="0" fontId="0" fillId="0" borderId="0" xfId="0" applyFont="1" applyFill="1" applyProtection="1"/>
    <xf numFmtId="0" fontId="0" fillId="0" borderId="5" xfId="0" applyFont="1" applyFill="1" applyBorder="1" applyProtection="1"/>
    <xf numFmtId="0" fontId="1" fillId="0" borderId="6" xfId="0" applyFont="1" applyFill="1" applyBorder="1" applyProtection="1"/>
    <xf numFmtId="0" fontId="0" fillId="0" borderId="6" xfId="0" applyFont="1" applyFill="1" applyBorder="1" applyProtection="1"/>
    <xf numFmtId="43" fontId="0" fillId="0" borderId="6" xfId="1" applyFont="1" applyFill="1" applyBorder="1" applyAlignment="1" applyProtection="1">
      <alignment horizontal="right"/>
    </xf>
    <xf numFmtId="43" fontId="0" fillId="0" borderId="7" xfId="1" quotePrefix="1" applyFont="1" applyFill="1" applyBorder="1" applyAlignment="1" applyProtection="1">
      <alignment horizontal="center"/>
    </xf>
    <xf numFmtId="0" fontId="0" fillId="0" borderId="5" xfId="0" quotePrefix="1" applyFont="1" applyFill="1" applyBorder="1" applyAlignment="1" applyProtection="1"/>
    <xf numFmtId="0" fontId="1" fillId="0" borderId="6" xfId="0" quotePrefix="1" applyFont="1" applyFill="1" applyBorder="1" applyAlignment="1" applyProtection="1"/>
    <xf numFmtId="0" fontId="0" fillId="0" borderId="6" xfId="0" quotePrefix="1" applyFont="1" applyFill="1" applyBorder="1" applyAlignment="1" applyProtection="1">
      <alignment horizontal="right"/>
    </xf>
    <xf numFmtId="0" fontId="0" fillId="0" borderId="6" xfId="0" applyFont="1" applyFill="1" applyBorder="1" applyAlignment="1" applyProtection="1"/>
    <xf numFmtId="43" fontId="0" fillId="0" borderId="7" xfId="1" applyFont="1" applyFill="1" applyBorder="1" applyAlignment="1" applyProtection="1">
      <alignment horizontal="right"/>
    </xf>
    <xf numFmtId="0" fontId="4" fillId="0" borderId="6" xfId="0" quotePrefix="1" applyFont="1" applyFill="1" applyBorder="1" applyAlignment="1" applyProtection="1"/>
    <xf numFmtId="0" fontId="0" fillId="0" borderId="6" xfId="0" quotePrefix="1" applyFont="1" applyFill="1" applyBorder="1" applyAlignment="1" applyProtection="1">
      <alignment horizontal="left" indent="1"/>
    </xf>
    <xf numFmtId="0" fontId="0" fillId="0" borderId="6" xfId="0" quotePrefix="1" applyFont="1" applyFill="1" applyBorder="1" applyAlignment="1" applyProtection="1">
      <alignment horizontal="center"/>
    </xf>
    <xf numFmtId="0" fontId="0" fillId="0" borderId="8" xfId="0" applyFont="1" applyFill="1" applyBorder="1" applyProtection="1"/>
    <xf numFmtId="0" fontId="0" fillId="0" borderId="9" xfId="0" applyFont="1" applyFill="1" applyBorder="1" applyProtection="1"/>
    <xf numFmtId="43" fontId="0" fillId="0" borderId="9" xfId="1" quotePrefix="1" applyFont="1" applyFill="1" applyBorder="1" applyAlignment="1" applyProtection="1">
      <alignment horizontal="right"/>
    </xf>
    <xf numFmtId="43" fontId="0" fillId="0" borderId="10" xfId="1" applyFont="1" applyFill="1" applyBorder="1" applyAlignment="1" applyProtection="1">
      <alignment horizontal="right"/>
    </xf>
    <xf numFmtId="43" fontId="0" fillId="0" borderId="4" xfId="1" quotePrefix="1" applyFont="1" applyFill="1" applyBorder="1" applyAlignment="1" applyProtection="1">
      <alignment horizontal="center"/>
    </xf>
    <xf numFmtId="164" fontId="0" fillId="0" borderId="6" xfId="0" applyNumberFormat="1" applyFont="1" applyFill="1" applyBorder="1" applyAlignment="1" applyProtection="1">
      <alignment horizontal="right"/>
    </xf>
    <xf numFmtId="0" fontId="0" fillId="0" borderId="6" xfId="0" quotePrefix="1" applyFont="1" applyFill="1" applyBorder="1" applyAlignment="1" applyProtection="1">
      <alignment horizontal="left" indent="2"/>
    </xf>
    <xf numFmtId="43" fontId="0" fillId="0" borderId="7" xfId="1" applyFont="1" applyFill="1" applyBorder="1" applyProtection="1"/>
    <xf numFmtId="0" fontId="0" fillId="0" borderId="6" xfId="0" applyFont="1" applyFill="1" applyBorder="1" applyAlignment="1" applyProtection="1">
      <alignment horizontal="left" indent="1"/>
    </xf>
    <xf numFmtId="0" fontId="0" fillId="0" borderId="5" xfId="0" quotePrefix="1" applyFont="1" applyFill="1" applyBorder="1" applyAlignment="1" applyProtection="1">
      <alignment horizontal="center"/>
    </xf>
    <xf numFmtId="43" fontId="0" fillId="0" borderId="3" xfId="1" quotePrefix="1" applyFont="1" applyFill="1" applyBorder="1" applyAlignment="1" applyProtection="1">
      <alignment horizontal="right"/>
    </xf>
    <xf numFmtId="43" fontId="0" fillId="0" borderId="4" xfId="1" applyFont="1" applyFill="1" applyBorder="1" applyAlignment="1" applyProtection="1">
      <alignment horizontal="right"/>
    </xf>
    <xf numFmtId="0" fontId="1" fillId="0" borderId="6" xfId="0" quotePrefix="1" applyFont="1" applyFill="1" applyBorder="1" applyAlignment="1" applyProtection="1">
      <alignment horizontal="left"/>
    </xf>
    <xf numFmtId="0" fontId="0" fillId="0" borderId="6" xfId="0" applyFont="1" applyFill="1" applyBorder="1" applyAlignment="1" applyProtection="1">
      <alignment horizontal="left"/>
    </xf>
    <xf numFmtId="0" fontId="3" fillId="0" borderId="6" xfId="0" applyFont="1" applyFill="1" applyBorder="1" applyProtection="1"/>
    <xf numFmtId="0" fontId="0" fillId="0" borderId="6" xfId="0" applyFont="1" applyFill="1" applyBorder="1" applyAlignment="1" applyProtection="1">
      <alignment horizontal="left" vertical="center" indent="1"/>
    </xf>
    <xf numFmtId="0" fontId="3" fillId="0" borderId="6" xfId="0" applyFont="1" applyFill="1" applyBorder="1" applyAlignment="1" applyProtection="1">
      <alignment horizontal="left" vertical="center"/>
    </xf>
    <xf numFmtId="0" fontId="0" fillId="0" borderId="9" xfId="0" applyFont="1" applyFill="1" applyBorder="1" applyAlignment="1" applyProtection="1">
      <alignment horizontal="left" indent="1"/>
    </xf>
    <xf numFmtId="43" fontId="3" fillId="0" borderId="9" xfId="1" applyFont="1" applyFill="1" applyBorder="1" applyAlignment="1" applyProtection="1">
      <alignment horizontal="right"/>
    </xf>
    <xf numFmtId="43" fontId="3" fillId="0" borderId="10" xfId="1" applyFont="1" applyFill="1" applyBorder="1" applyProtection="1"/>
    <xf numFmtId="0" fontId="0" fillId="0" borderId="6" xfId="0" quotePrefix="1" applyFont="1" applyFill="1" applyBorder="1" applyAlignment="1" applyProtection="1">
      <alignment horizontal="left"/>
    </xf>
    <xf numFmtId="0" fontId="3" fillId="0" borderId="6" xfId="0" quotePrefix="1" applyFont="1" applyFill="1" applyBorder="1" applyAlignment="1" applyProtection="1">
      <alignment horizontal="left" indent="1"/>
    </xf>
    <xf numFmtId="43" fontId="0" fillId="0" borderId="6" xfId="1" applyFont="1" applyFill="1" applyBorder="1" applyAlignment="1" applyProtection="1">
      <alignment horizontal="right"/>
      <protection locked="0"/>
    </xf>
    <xf numFmtId="43" fontId="0" fillId="0" borderId="6" xfId="1" applyNumberFormat="1" applyFont="1" applyFill="1" applyBorder="1" applyAlignment="1" applyProtection="1">
      <alignment horizontal="right"/>
      <protection locked="0"/>
    </xf>
    <xf numFmtId="0" fontId="4" fillId="0" borderId="6" xfId="0" quotePrefix="1" applyFont="1" applyFill="1" applyBorder="1" applyAlignment="1" applyProtection="1">
      <alignment wrapText="1"/>
    </xf>
    <xf numFmtId="0" fontId="0" fillId="0" borderId="6" xfId="0" quotePrefix="1" applyFont="1" applyFill="1" applyBorder="1" applyAlignment="1" applyProtection="1"/>
    <xf numFmtId="0" fontId="6" fillId="0" borderId="6" xfId="0" quotePrefix="1" applyFont="1" applyFill="1" applyBorder="1" applyAlignment="1" applyProtection="1">
      <alignment horizontal="left" indent="1"/>
    </xf>
    <xf numFmtId="43" fontId="0" fillId="0" borderId="12" xfId="1" applyFont="1" applyFill="1" applyBorder="1" applyAlignment="1" applyProtection="1">
      <alignment horizontal="right"/>
    </xf>
    <xf numFmtId="49" fontId="6" fillId="0" borderId="6" xfId="11" applyNumberFormat="1" applyFont="1" applyFill="1" applyBorder="1" applyAlignment="1" applyProtection="1">
      <alignment horizontal="left" wrapText="1" indent="2"/>
    </xf>
    <xf numFmtId="43" fontId="0" fillId="0" borderId="13" xfId="1" applyFont="1" applyFill="1" applyBorder="1" applyAlignment="1" applyProtection="1">
      <alignment horizontal="right"/>
    </xf>
    <xf numFmtId="0" fontId="0" fillId="0" borderId="14" xfId="0" applyFont="1" applyFill="1" applyBorder="1" applyProtection="1"/>
    <xf numFmtId="0" fontId="0" fillId="0" borderId="15" xfId="0" applyFont="1" applyFill="1" applyBorder="1" applyProtection="1"/>
    <xf numFmtId="43" fontId="0" fillId="0" borderId="15" xfId="1" quotePrefix="1" applyFont="1" applyFill="1" applyBorder="1" applyAlignment="1" applyProtection="1">
      <alignment horizontal="right"/>
    </xf>
    <xf numFmtId="43" fontId="0" fillId="0" borderId="6" xfId="1" quotePrefix="1" applyFont="1" applyFill="1" applyBorder="1" applyAlignment="1" applyProtection="1">
      <alignment horizontal="right"/>
    </xf>
    <xf numFmtId="0" fontId="1" fillId="0" borderId="3" xfId="0" applyFont="1" applyFill="1" applyBorder="1" applyProtection="1"/>
    <xf numFmtId="0" fontId="0" fillId="0" borderId="6" xfId="0" applyFont="1" applyFill="1" applyBorder="1" applyAlignment="1" applyProtection="1">
      <alignment horizontal="left" indent="2"/>
    </xf>
    <xf numFmtId="0" fontId="14" fillId="0" borderId="6" xfId="0" quotePrefix="1" applyFont="1" applyFill="1" applyBorder="1" applyAlignment="1" applyProtection="1"/>
    <xf numFmtId="0" fontId="6" fillId="0" borderId="6" xfId="0" quotePrefix="1" applyFont="1" applyFill="1" applyBorder="1" applyAlignment="1" applyProtection="1">
      <alignment horizontal="left" indent="2"/>
    </xf>
    <xf numFmtId="0" fontId="6" fillId="0" borderId="0" xfId="0" applyFont="1" applyFill="1" applyProtection="1"/>
    <xf numFmtId="0" fontId="6" fillId="0" borderId="6" xfId="0" quotePrefix="1" applyFont="1" applyFill="1" applyBorder="1" applyAlignment="1" applyProtection="1"/>
    <xf numFmtId="0" fontId="6" fillId="0" borderId="16" xfId="2" applyFont="1" applyFill="1" applyBorder="1" applyAlignment="1" applyProtection="1">
      <alignment horizontal="center"/>
    </xf>
    <xf numFmtId="0" fontId="7" fillId="0" borderId="17" xfId="2" applyFont="1" applyFill="1" applyBorder="1" applyAlignment="1" applyProtection="1"/>
    <xf numFmtId="1" fontId="6" fillId="0" borderId="17" xfId="2" applyNumberFormat="1" applyFont="1" applyFill="1" applyBorder="1" applyAlignment="1" applyProtection="1"/>
    <xf numFmtId="0" fontId="6" fillId="0" borderId="17" xfId="2" applyFont="1" applyFill="1" applyBorder="1" applyAlignment="1" applyProtection="1"/>
    <xf numFmtId="43" fontId="6" fillId="0" borderId="17" xfId="6" applyFont="1" applyFill="1" applyBorder="1" applyAlignment="1" applyProtection="1"/>
    <xf numFmtId="43" fontId="6" fillId="0" borderId="18" xfId="6" applyFont="1" applyFill="1" applyBorder="1" applyAlignment="1" applyProtection="1"/>
    <xf numFmtId="0" fontId="6" fillId="0" borderId="19" xfId="2" applyFont="1" applyFill="1" applyBorder="1" applyAlignment="1" applyProtection="1">
      <alignment horizontal="center"/>
    </xf>
    <xf numFmtId="43" fontId="6" fillId="0" borderId="6" xfId="6" applyFont="1" applyFill="1" applyBorder="1" applyAlignment="1" applyProtection="1"/>
    <xf numFmtId="43" fontId="6" fillId="0" borderId="20" xfId="6" applyFont="1" applyFill="1" applyBorder="1" applyAlignment="1" applyProtection="1"/>
    <xf numFmtId="165" fontId="0" fillId="0" borderId="20" xfId="0" applyNumberFormat="1" applyFill="1" applyBorder="1" applyAlignment="1" applyProtection="1">
      <alignment horizontal="right" vertical="top"/>
      <protection locked="0"/>
    </xf>
    <xf numFmtId="43" fontId="8" fillId="0" borderId="20" xfId="6" applyNumberFormat="1" applyFont="1" applyBorder="1" applyAlignment="1" applyProtection="1">
      <alignment horizontal="right" vertical="top"/>
    </xf>
    <xf numFmtId="165" fontId="0" fillId="0" borderId="0" xfId="0" applyNumberFormat="1" applyFill="1" applyBorder="1" applyAlignment="1" applyProtection="1">
      <alignment horizontal="right" vertical="top"/>
      <protection locked="0"/>
    </xf>
    <xf numFmtId="43" fontId="6" fillId="0" borderId="21" xfId="6" applyFont="1" applyFill="1" applyBorder="1" applyAlignment="1" applyProtection="1"/>
    <xf numFmtId="43" fontId="7" fillId="0" borderId="6" xfId="6" applyFont="1" applyFill="1" applyBorder="1" applyAlignment="1" applyProtection="1">
      <alignment horizontal="right"/>
    </xf>
    <xf numFmtId="43" fontId="7" fillId="0" borderId="22" xfId="6" applyFont="1" applyFill="1" applyBorder="1" applyAlignment="1" applyProtection="1"/>
    <xf numFmtId="0" fontId="8" fillId="0" borderId="6" xfId="2" applyFont="1" applyFill="1" applyBorder="1" applyAlignment="1" applyProtection="1">
      <alignment horizontal="left" wrapText="1"/>
      <protection locked="0"/>
    </xf>
    <xf numFmtId="165" fontId="0" fillId="0" borderId="9" xfId="0" applyNumberFormat="1" applyFill="1" applyBorder="1" applyAlignment="1" applyProtection="1">
      <alignment horizontal="right" vertical="top"/>
      <protection locked="0"/>
    </xf>
    <xf numFmtId="0" fontId="6" fillId="0" borderId="6" xfId="2" applyFont="1" applyFill="1" applyBorder="1" applyAlignment="1" applyProtection="1">
      <protection locked="0"/>
    </xf>
    <xf numFmtId="0" fontId="6" fillId="0" borderId="23" xfId="2" applyFont="1" applyFill="1" applyBorder="1" applyAlignment="1" applyProtection="1">
      <alignment horizontal="center"/>
    </xf>
    <xf numFmtId="0" fontId="6" fillId="0" borderId="15" xfId="2" applyFont="1" applyFill="1" applyBorder="1" applyAlignment="1" applyProtection="1"/>
    <xf numFmtId="1" fontId="6" fillId="0" borderId="15" xfId="2" applyNumberFormat="1" applyFont="1" applyFill="1" applyBorder="1" applyAlignment="1" applyProtection="1"/>
    <xf numFmtId="0" fontId="7" fillId="0" borderId="15" xfId="2" applyFont="1" applyFill="1" applyBorder="1" applyAlignment="1" applyProtection="1">
      <alignment horizontal="right"/>
    </xf>
    <xf numFmtId="43" fontId="6" fillId="0" borderId="24" xfId="6" applyFont="1" applyFill="1" applyBorder="1" applyAlignment="1" applyProtection="1"/>
    <xf numFmtId="0" fontId="8" fillId="0" borderId="25" xfId="2" applyFont="1" applyBorder="1" applyAlignment="1" applyProtection="1">
      <alignment horizontal="center" vertical="top"/>
    </xf>
    <xf numFmtId="0" fontId="8" fillId="0" borderId="25" xfId="2" applyFont="1" applyBorder="1" applyAlignment="1" applyProtection="1">
      <alignment horizontal="left" vertical="top" wrapText="1"/>
    </xf>
    <xf numFmtId="1" fontId="8" fillId="0" borderId="25" xfId="2" applyNumberFormat="1" applyFont="1" applyBorder="1" applyAlignment="1" applyProtection="1">
      <alignment horizontal="center" vertical="top"/>
    </xf>
    <xf numFmtId="165" fontId="8" fillId="0" borderId="25" xfId="2" applyNumberFormat="1" applyFont="1" applyBorder="1" applyAlignment="1" applyProtection="1">
      <alignment horizontal="center" vertical="top"/>
    </xf>
    <xf numFmtId="43" fontId="8" fillId="0" borderId="25" xfId="6" applyFont="1" applyBorder="1" applyAlignment="1" applyProtection="1">
      <alignment horizontal="center" vertical="top"/>
    </xf>
    <xf numFmtId="0" fontId="8" fillId="0" borderId="0" xfId="2" applyFont="1" applyBorder="1" applyAlignment="1" applyProtection="1">
      <alignment horizontal="center" vertical="top"/>
    </xf>
    <xf numFmtId="0" fontId="8" fillId="0" borderId="0" xfId="2" applyFont="1" applyBorder="1" applyAlignment="1" applyProtection="1">
      <alignment horizontal="left" vertical="top" wrapText="1"/>
    </xf>
    <xf numFmtId="1" fontId="8" fillId="0" borderId="0" xfId="2" applyNumberFormat="1" applyFont="1" applyBorder="1" applyAlignment="1" applyProtection="1">
      <alignment horizontal="center" vertical="top"/>
    </xf>
    <xf numFmtId="165" fontId="8" fillId="0" borderId="0" xfId="2" applyNumberFormat="1" applyFont="1" applyBorder="1" applyAlignment="1" applyProtection="1">
      <alignment horizontal="center" vertical="top"/>
    </xf>
    <xf numFmtId="43" fontId="8" fillId="0" borderId="0" xfId="6" applyFont="1" applyBorder="1" applyAlignment="1" applyProtection="1">
      <alignment horizontal="center" vertical="top"/>
    </xf>
    <xf numFmtId="43" fontId="8" fillId="0" borderId="11" xfId="6" applyFont="1" applyBorder="1" applyAlignment="1" applyProtection="1">
      <alignment horizontal="center" vertical="top"/>
    </xf>
    <xf numFmtId="43" fontId="7" fillId="0" borderId="20" xfId="6" applyFont="1" applyFill="1" applyBorder="1" applyAlignment="1" applyProtection="1"/>
    <xf numFmtId="0" fontId="6" fillId="0" borderId="6" xfId="0" applyFont="1" applyFill="1" applyBorder="1" applyAlignment="1" applyProtection="1">
      <alignment horizontal="left" indent="1"/>
    </xf>
    <xf numFmtId="0" fontId="0" fillId="0" borderId="9" xfId="0" quotePrefix="1" applyFont="1" applyFill="1" applyBorder="1" applyAlignment="1" applyProtection="1">
      <alignment horizontal="right"/>
    </xf>
  </cellXfs>
  <cellStyles count="17">
    <cellStyle name="Comma" xfId="1" builtinId="3"/>
    <cellStyle name="Comma 2" xfId="3" xr:uid="{00000000-0005-0000-0000-000001000000}"/>
    <cellStyle name="Comma 2 2" xfId="5" xr:uid="{00000000-0005-0000-0000-000002000000}"/>
    <cellStyle name="Comma 3" xfId="6" xr:uid="{00000000-0005-0000-0000-000003000000}"/>
    <cellStyle name="Comma 4" xfId="7" xr:uid="{00000000-0005-0000-0000-000004000000}"/>
    <cellStyle name="Comma 4 2" xfId="8" xr:uid="{00000000-0005-0000-0000-000005000000}"/>
    <cellStyle name="Comma 5" xfId="9" xr:uid="{00000000-0005-0000-0000-000006000000}"/>
    <cellStyle name="Normal" xfId="0" builtinId="0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3 2" xfId="12" xr:uid="{00000000-0005-0000-0000-00000B000000}"/>
    <cellStyle name="Normal 4" xfId="13" xr:uid="{00000000-0005-0000-0000-00000C000000}"/>
    <cellStyle name="Normal 5" xfId="14" xr:uid="{00000000-0005-0000-0000-00000D000000}"/>
    <cellStyle name="Normal 6" xfId="15" xr:uid="{00000000-0005-0000-0000-00000E000000}"/>
    <cellStyle name="Normal 6 2" xfId="16" xr:uid="{00000000-0005-0000-0000-00000F000000}"/>
    <cellStyle name="Percent 2" xfId="4" xr:uid="{00000000-0005-0000-0000-000010000000}"/>
  </cellStyles>
  <dxfs count="20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"/>
  <sheetViews>
    <sheetView view="pageBreakPreview" topLeftCell="A19" zoomScale="90" zoomScaleNormal="100" zoomScaleSheetLayoutView="90" workbookViewId="0">
      <selection activeCell="G24" sqref="G24"/>
    </sheetView>
  </sheetViews>
  <sheetFormatPr defaultColWidth="9.140625" defaultRowHeight="12.75" x14ac:dyDescent="0.2"/>
  <cols>
    <col min="1" max="1" width="3" style="7" bestFit="1" customWidth="1"/>
    <col min="2" max="2" width="49.7109375" style="8" customWidth="1"/>
    <col min="3" max="3" width="5.42578125" style="9" customWidth="1"/>
    <col min="4" max="4" width="5.5703125" style="10" customWidth="1"/>
    <col min="5" max="5" width="6.28515625" style="11" customWidth="1"/>
    <col min="6" max="6" width="13.42578125" style="104" customWidth="1"/>
    <col min="7" max="7" width="14.140625" style="1" customWidth="1"/>
    <col min="8" max="256" width="9.140625" style="1"/>
    <col min="257" max="257" width="3" style="1" bestFit="1" customWidth="1"/>
    <col min="258" max="258" width="49.7109375" style="1" customWidth="1"/>
    <col min="259" max="259" width="5.42578125" style="1" customWidth="1"/>
    <col min="260" max="260" width="5.5703125" style="1" customWidth="1"/>
    <col min="261" max="261" width="6.28515625" style="1" customWidth="1"/>
    <col min="262" max="262" width="13.42578125" style="1" customWidth="1"/>
    <col min="263" max="263" width="14.140625" style="1" customWidth="1"/>
    <col min="264" max="512" width="9.140625" style="1"/>
    <col min="513" max="513" width="3" style="1" bestFit="1" customWidth="1"/>
    <col min="514" max="514" width="49.7109375" style="1" customWidth="1"/>
    <col min="515" max="515" width="5.42578125" style="1" customWidth="1"/>
    <col min="516" max="516" width="5.5703125" style="1" customWidth="1"/>
    <col min="517" max="517" width="6.28515625" style="1" customWidth="1"/>
    <col min="518" max="518" width="13.42578125" style="1" customWidth="1"/>
    <col min="519" max="519" width="14.140625" style="1" customWidth="1"/>
    <col min="520" max="768" width="9.140625" style="1"/>
    <col min="769" max="769" width="3" style="1" bestFit="1" customWidth="1"/>
    <col min="770" max="770" width="49.7109375" style="1" customWidth="1"/>
    <col min="771" max="771" width="5.42578125" style="1" customWidth="1"/>
    <col min="772" max="772" width="5.5703125" style="1" customWidth="1"/>
    <col min="773" max="773" width="6.28515625" style="1" customWidth="1"/>
    <col min="774" max="774" width="13.42578125" style="1" customWidth="1"/>
    <col min="775" max="775" width="14.140625" style="1" customWidth="1"/>
    <col min="776" max="1024" width="9.140625" style="1"/>
    <col min="1025" max="1025" width="3" style="1" bestFit="1" customWidth="1"/>
    <col min="1026" max="1026" width="49.7109375" style="1" customWidth="1"/>
    <col min="1027" max="1027" width="5.42578125" style="1" customWidth="1"/>
    <col min="1028" max="1028" width="5.5703125" style="1" customWidth="1"/>
    <col min="1029" max="1029" width="6.28515625" style="1" customWidth="1"/>
    <col min="1030" max="1030" width="13.42578125" style="1" customWidth="1"/>
    <col min="1031" max="1031" width="14.140625" style="1" customWidth="1"/>
    <col min="1032" max="1280" width="9.140625" style="1"/>
    <col min="1281" max="1281" width="3" style="1" bestFit="1" customWidth="1"/>
    <col min="1282" max="1282" width="49.7109375" style="1" customWidth="1"/>
    <col min="1283" max="1283" width="5.42578125" style="1" customWidth="1"/>
    <col min="1284" max="1284" width="5.5703125" style="1" customWidth="1"/>
    <col min="1285" max="1285" width="6.28515625" style="1" customWidth="1"/>
    <col min="1286" max="1286" width="13.42578125" style="1" customWidth="1"/>
    <col min="1287" max="1287" width="14.140625" style="1" customWidth="1"/>
    <col min="1288" max="1536" width="9.140625" style="1"/>
    <col min="1537" max="1537" width="3" style="1" bestFit="1" customWidth="1"/>
    <col min="1538" max="1538" width="49.7109375" style="1" customWidth="1"/>
    <col min="1539" max="1539" width="5.42578125" style="1" customWidth="1"/>
    <col min="1540" max="1540" width="5.5703125" style="1" customWidth="1"/>
    <col min="1541" max="1541" width="6.28515625" style="1" customWidth="1"/>
    <col min="1542" max="1542" width="13.42578125" style="1" customWidth="1"/>
    <col min="1543" max="1543" width="14.140625" style="1" customWidth="1"/>
    <col min="1544" max="1792" width="9.140625" style="1"/>
    <col min="1793" max="1793" width="3" style="1" bestFit="1" customWidth="1"/>
    <col min="1794" max="1794" width="49.7109375" style="1" customWidth="1"/>
    <col min="1795" max="1795" width="5.42578125" style="1" customWidth="1"/>
    <col min="1796" max="1796" width="5.5703125" style="1" customWidth="1"/>
    <col min="1797" max="1797" width="6.28515625" style="1" customWidth="1"/>
    <col min="1798" max="1798" width="13.42578125" style="1" customWidth="1"/>
    <col min="1799" max="1799" width="14.140625" style="1" customWidth="1"/>
    <col min="1800" max="2048" width="9.140625" style="1"/>
    <col min="2049" max="2049" width="3" style="1" bestFit="1" customWidth="1"/>
    <col min="2050" max="2050" width="49.7109375" style="1" customWidth="1"/>
    <col min="2051" max="2051" width="5.42578125" style="1" customWidth="1"/>
    <col min="2052" max="2052" width="5.5703125" style="1" customWidth="1"/>
    <col min="2053" max="2053" width="6.28515625" style="1" customWidth="1"/>
    <col min="2054" max="2054" width="13.42578125" style="1" customWidth="1"/>
    <col min="2055" max="2055" width="14.140625" style="1" customWidth="1"/>
    <col min="2056" max="2304" width="9.140625" style="1"/>
    <col min="2305" max="2305" width="3" style="1" bestFit="1" customWidth="1"/>
    <col min="2306" max="2306" width="49.7109375" style="1" customWidth="1"/>
    <col min="2307" max="2307" width="5.42578125" style="1" customWidth="1"/>
    <col min="2308" max="2308" width="5.5703125" style="1" customWidth="1"/>
    <col min="2309" max="2309" width="6.28515625" style="1" customWidth="1"/>
    <col min="2310" max="2310" width="13.42578125" style="1" customWidth="1"/>
    <col min="2311" max="2311" width="14.140625" style="1" customWidth="1"/>
    <col min="2312" max="2560" width="9.140625" style="1"/>
    <col min="2561" max="2561" width="3" style="1" bestFit="1" customWidth="1"/>
    <col min="2562" max="2562" width="49.7109375" style="1" customWidth="1"/>
    <col min="2563" max="2563" width="5.42578125" style="1" customWidth="1"/>
    <col min="2564" max="2564" width="5.5703125" style="1" customWidth="1"/>
    <col min="2565" max="2565" width="6.28515625" style="1" customWidth="1"/>
    <col min="2566" max="2566" width="13.42578125" style="1" customWidth="1"/>
    <col min="2567" max="2567" width="14.140625" style="1" customWidth="1"/>
    <col min="2568" max="2816" width="9.140625" style="1"/>
    <col min="2817" max="2817" width="3" style="1" bestFit="1" customWidth="1"/>
    <col min="2818" max="2818" width="49.7109375" style="1" customWidth="1"/>
    <col min="2819" max="2819" width="5.42578125" style="1" customWidth="1"/>
    <col min="2820" max="2820" width="5.5703125" style="1" customWidth="1"/>
    <col min="2821" max="2821" width="6.28515625" style="1" customWidth="1"/>
    <col min="2822" max="2822" width="13.42578125" style="1" customWidth="1"/>
    <col min="2823" max="2823" width="14.140625" style="1" customWidth="1"/>
    <col min="2824" max="3072" width="9.140625" style="1"/>
    <col min="3073" max="3073" width="3" style="1" bestFit="1" customWidth="1"/>
    <col min="3074" max="3074" width="49.7109375" style="1" customWidth="1"/>
    <col min="3075" max="3075" width="5.42578125" style="1" customWidth="1"/>
    <col min="3076" max="3076" width="5.5703125" style="1" customWidth="1"/>
    <col min="3077" max="3077" width="6.28515625" style="1" customWidth="1"/>
    <col min="3078" max="3078" width="13.42578125" style="1" customWidth="1"/>
    <col min="3079" max="3079" width="14.140625" style="1" customWidth="1"/>
    <col min="3080" max="3328" width="9.140625" style="1"/>
    <col min="3329" max="3329" width="3" style="1" bestFit="1" customWidth="1"/>
    <col min="3330" max="3330" width="49.7109375" style="1" customWidth="1"/>
    <col min="3331" max="3331" width="5.42578125" style="1" customWidth="1"/>
    <col min="3332" max="3332" width="5.5703125" style="1" customWidth="1"/>
    <col min="3333" max="3333" width="6.28515625" style="1" customWidth="1"/>
    <col min="3334" max="3334" width="13.42578125" style="1" customWidth="1"/>
    <col min="3335" max="3335" width="14.140625" style="1" customWidth="1"/>
    <col min="3336" max="3584" width="9.140625" style="1"/>
    <col min="3585" max="3585" width="3" style="1" bestFit="1" customWidth="1"/>
    <col min="3586" max="3586" width="49.7109375" style="1" customWidth="1"/>
    <col min="3587" max="3587" width="5.42578125" style="1" customWidth="1"/>
    <col min="3588" max="3588" width="5.5703125" style="1" customWidth="1"/>
    <col min="3589" max="3589" width="6.28515625" style="1" customWidth="1"/>
    <col min="3590" max="3590" width="13.42578125" style="1" customWidth="1"/>
    <col min="3591" max="3591" width="14.140625" style="1" customWidth="1"/>
    <col min="3592" max="3840" width="9.140625" style="1"/>
    <col min="3841" max="3841" width="3" style="1" bestFit="1" customWidth="1"/>
    <col min="3842" max="3842" width="49.7109375" style="1" customWidth="1"/>
    <col min="3843" max="3843" width="5.42578125" style="1" customWidth="1"/>
    <col min="3844" max="3844" width="5.5703125" style="1" customWidth="1"/>
    <col min="3845" max="3845" width="6.28515625" style="1" customWidth="1"/>
    <col min="3846" max="3846" width="13.42578125" style="1" customWidth="1"/>
    <col min="3847" max="3847" width="14.140625" style="1" customWidth="1"/>
    <col min="3848" max="4096" width="9.140625" style="1"/>
    <col min="4097" max="4097" width="3" style="1" bestFit="1" customWidth="1"/>
    <col min="4098" max="4098" width="49.7109375" style="1" customWidth="1"/>
    <col min="4099" max="4099" width="5.42578125" style="1" customWidth="1"/>
    <col min="4100" max="4100" width="5.5703125" style="1" customWidth="1"/>
    <col min="4101" max="4101" width="6.28515625" style="1" customWidth="1"/>
    <col min="4102" max="4102" width="13.42578125" style="1" customWidth="1"/>
    <col min="4103" max="4103" width="14.140625" style="1" customWidth="1"/>
    <col min="4104" max="4352" width="9.140625" style="1"/>
    <col min="4353" max="4353" width="3" style="1" bestFit="1" customWidth="1"/>
    <col min="4354" max="4354" width="49.7109375" style="1" customWidth="1"/>
    <col min="4355" max="4355" width="5.42578125" style="1" customWidth="1"/>
    <col min="4356" max="4356" width="5.5703125" style="1" customWidth="1"/>
    <col min="4357" max="4357" width="6.28515625" style="1" customWidth="1"/>
    <col min="4358" max="4358" width="13.42578125" style="1" customWidth="1"/>
    <col min="4359" max="4359" width="14.140625" style="1" customWidth="1"/>
    <col min="4360" max="4608" width="9.140625" style="1"/>
    <col min="4609" max="4609" width="3" style="1" bestFit="1" customWidth="1"/>
    <col min="4610" max="4610" width="49.7109375" style="1" customWidth="1"/>
    <col min="4611" max="4611" width="5.42578125" style="1" customWidth="1"/>
    <col min="4612" max="4612" width="5.5703125" style="1" customWidth="1"/>
    <col min="4613" max="4613" width="6.28515625" style="1" customWidth="1"/>
    <col min="4614" max="4614" width="13.42578125" style="1" customWidth="1"/>
    <col min="4615" max="4615" width="14.140625" style="1" customWidth="1"/>
    <col min="4616" max="4864" width="9.140625" style="1"/>
    <col min="4865" max="4865" width="3" style="1" bestFit="1" customWidth="1"/>
    <col min="4866" max="4866" width="49.7109375" style="1" customWidth="1"/>
    <col min="4867" max="4867" width="5.42578125" style="1" customWidth="1"/>
    <col min="4868" max="4868" width="5.5703125" style="1" customWidth="1"/>
    <col min="4869" max="4869" width="6.28515625" style="1" customWidth="1"/>
    <col min="4870" max="4870" width="13.42578125" style="1" customWidth="1"/>
    <col min="4871" max="4871" width="14.140625" style="1" customWidth="1"/>
    <col min="4872" max="5120" width="9.140625" style="1"/>
    <col min="5121" max="5121" width="3" style="1" bestFit="1" customWidth="1"/>
    <col min="5122" max="5122" width="49.7109375" style="1" customWidth="1"/>
    <col min="5123" max="5123" width="5.42578125" style="1" customWidth="1"/>
    <col min="5124" max="5124" width="5.5703125" style="1" customWidth="1"/>
    <col min="5125" max="5125" width="6.28515625" style="1" customWidth="1"/>
    <col min="5126" max="5126" width="13.42578125" style="1" customWidth="1"/>
    <col min="5127" max="5127" width="14.140625" style="1" customWidth="1"/>
    <col min="5128" max="5376" width="9.140625" style="1"/>
    <col min="5377" max="5377" width="3" style="1" bestFit="1" customWidth="1"/>
    <col min="5378" max="5378" width="49.7109375" style="1" customWidth="1"/>
    <col min="5379" max="5379" width="5.42578125" style="1" customWidth="1"/>
    <col min="5380" max="5380" width="5.5703125" style="1" customWidth="1"/>
    <col min="5381" max="5381" width="6.28515625" style="1" customWidth="1"/>
    <col min="5382" max="5382" width="13.42578125" style="1" customWidth="1"/>
    <col min="5383" max="5383" width="14.140625" style="1" customWidth="1"/>
    <col min="5384" max="5632" width="9.140625" style="1"/>
    <col min="5633" max="5633" width="3" style="1" bestFit="1" customWidth="1"/>
    <col min="5634" max="5634" width="49.7109375" style="1" customWidth="1"/>
    <col min="5635" max="5635" width="5.42578125" style="1" customWidth="1"/>
    <col min="5636" max="5636" width="5.5703125" style="1" customWidth="1"/>
    <col min="5637" max="5637" width="6.28515625" style="1" customWidth="1"/>
    <col min="5638" max="5638" width="13.42578125" style="1" customWidth="1"/>
    <col min="5639" max="5639" width="14.140625" style="1" customWidth="1"/>
    <col min="5640" max="5888" width="9.140625" style="1"/>
    <col min="5889" max="5889" width="3" style="1" bestFit="1" customWidth="1"/>
    <col min="5890" max="5890" width="49.7109375" style="1" customWidth="1"/>
    <col min="5891" max="5891" width="5.42578125" style="1" customWidth="1"/>
    <col min="5892" max="5892" width="5.5703125" style="1" customWidth="1"/>
    <col min="5893" max="5893" width="6.28515625" style="1" customWidth="1"/>
    <col min="5894" max="5894" width="13.42578125" style="1" customWidth="1"/>
    <col min="5895" max="5895" width="14.140625" style="1" customWidth="1"/>
    <col min="5896" max="6144" width="9.140625" style="1"/>
    <col min="6145" max="6145" width="3" style="1" bestFit="1" customWidth="1"/>
    <col min="6146" max="6146" width="49.7109375" style="1" customWidth="1"/>
    <col min="6147" max="6147" width="5.42578125" style="1" customWidth="1"/>
    <col min="6148" max="6148" width="5.5703125" style="1" customWidth="1"/>
    <col min="6149" max="6149" width="6.28515625" style="1" customWidth="1"/>
    <col min="6150" max="6150" width="13.42578125" style="1" customWidth="1"/>
    <col min="6151" max="6151" width="14.140625" style="1" customWidth="1"/>
    <col min="6152" max="6400" width="9.140625" style="1"/>
    <col min="6401" max="6401" width="3" style="1" bestFit="1" customWidth="1"/>
    <col min="6402" max="6402" width="49.7109375" style="1" customWidth="1"/>
    <col min="6403" max="6403" width="5.42578125" style="1" customWidth="1"/>
    <col min="6404" max="6404" width="5.5703125" style="1" customWidth="1"/>
    <col min="6405" max="6405" width="6.28515625" style="1" customWidth="1"/>
    <col min="6406" max="6406" width="13.42578125" style="1" customWidth="1"/>
    <col min="6407" max="6407" width="14.140625" style="1" customWidth="1"/>
    <col min="6408" max="6656" width="9.140625" style="1"/>
    <col min="6657" max="6657" width="3" style="1" bestFit="1" customWidth="1"/>
    <col min="6658" max="6658" width="49.7109375" style="1" customWidth="1"/>
    <col min="6659" max="6659" width="5.42578125" style="1" customWidth="1"/>
    <col min="6660" max="6660" width="5.5703125" style="1" customWidth="1"/>
    <col min="6661" max="6661" width="6.28515625" style="1" customWidth="1"/>
    <col min="6662" max="6662" width="13.42578125" style="1" customWidth="1"/>
    <col min="6663" max="6663" width="14.140625" style="1" customWidth="1"/>
    <col min="6664" max="6912" width="9.140625" style="1"/>
    <col min="6913" max="6913" width="3" style="1" bestFit="1" customWidth="1"/>
    <col min="6914" max="6914" width="49.7109375" style="1" customWidth="1"/>
    <col min="6915" max="6915" width="5.42578125" style="1" customWidth="1"/>
    <col min="6916" max="6916" width="5.5703125" style="1" customWidth="1"/>
    <col min="6917" max="6917" width="6.28515625" style="1" customWidth="1"/>
    <col min="6918" max="6918" width="13.42578125" style="1" customWidth="1"/>
    <col min="6919" max="6919" width="14.140625" style="1" customWidth="1"/>
    <col min="6920" max="7168" width="9.140625" style="1"/>
    <col min="7169" max="7169" width="3" style="1" bestFit="1" customWidth="1"/>
    <col min="7170" max="7170" width="49.7109375" style="1" customWidth="1"/>
    <col min="7171" max="7171" width="5.42578125" style="1" customWidth="1"/>
    <col min="7172" max="7172" width="5.5703125" style="1" customWidth="1"/>
    <col min="7173" max="7173" width="6.28515625" style="1" customWidth="1"/>
    <col min="7174" max="7174" width="13.42578125" style="1" customWidth="1"/>
    <col min="7175" max="7175" width="14.140625" style="1" customWidth="1"/>
    <col min="7176" max="7424" width="9.140625" style="1"/>
    <col min="7425" max="7425" width="3" style="1" bestFit="1" customWidth="1"/>
    <col min="7426" max="7426" width="49.7109375" style="1" customWidth="1"/>
    <col min="7427" max="7427" width="5.42578125" style="1" customWidth="1"/>
    <col min="7428" max="7428" width="5.5703125" style="1" customWidth="1"/>
    <col min="7429" max="7429" width="6.28515625" style="1" customWidth="1"/>
    <col min="7430" max="7430" width="13.42578125" style="1" customWidth="1"/>
    <col min="7431" max="7431" width="14.140625" style="1" customWidth="1"/>
    <col min="7432" max="7680" width="9.140625" style="1"/>
    <col min="7681" max="7681" width="3" style="1" bestFit="1" customWidth="1"/>
    <col min="7682" max="7682" width="49.7109375" style="1" customWidth="1"/>
    <col min="7683" max="7683" width="5.42578125" style="1" customWidth="1"/>
    <col min="7684" max="7684" width="5.5703125" style="1" customWidth="1"/>
    <col min="7685" max="7685" width="6.28515625" style="1" customWidth="1"/>
    <col min="7686" max="7686" width="13.42578125" style="1" customWidth="1"/>
    <col min="7687" max="7687" width="14.140625" style="1" customWidth="1"/>
    <col min="7688" max="7936" width="9.140625" style="1"/>
    <col min="7937" max="7937" width="3" style="1" bestFit="1" customWidth="1"/>
    <col min="7938" max="7938" width="49.7109375" style="1" customWidth="1"/>
    <col min="7939" max="7939" width="5.42578125" style="1" customWidth="1"/>
    <col min="7940" max="7940" width="5.5703125" style="1" customWidth="1"/>
    <col min="7941" max="7941" width="6.28515625" style="1" customWidth="1"/>
    <col min="7942" max="7942" width="13.42578125" style="1" customWidth="1"/>
    <col min="7943" max="7943" width="14.140625" style="1" customWidth="1"/>
    <col min="7944" max="8192" width="9.140625" style="1"/>
    <col min="8193" max="8193" width="3" style="1" bestFit="1" customWidth="1"/>
    <col min="8194" max="8194" width="49.7109375" style="1" customWidth="1"/>
    <col min="8195" max="8195" width="5.42578125" style="1" customWidth="1"/>
    <col min="8196" max="8196" width="5.5703125" style="1" customWidth="1"/>
    <col min="8197" max="8197" width="6.28515625" style="1" customWidth="1"/>
    <col min="8198" max="8198" width="13.42578125" style="1" customWidth="1"/>
    <col min="8199" max="8199" width="14.140625" style="1" customWidth="1"/>
    <col min="8200" max="8448" width="9.140625" style="1"/>
    <col min="8449" max="8449" width="3" style="1" bestFit="1" customWidth="1"/>
    <col min="8450" max="8450" width="49.7109375" style="1" customWidth="1"/>
    <col min="8451" max="8451" width="5.42578125" style="1" customWidth="1"/>
    <col min="8452" max="8452" width="5.5703125" style="1" customWidth="1"/>
    <col min="8453" max="8453" width="6.28515625" style="1" customWidth="1"/>
    <col min="8454" max="8454" width="13.42578125" style="1" customWidth="1"/>
    <col min="8455" max="8455" width="14.140625" style="1" customWidth="1"/>
    <col min="8456" max="8704" width="9.140625" style="1"/>
    <col min="8705" max="8705" width="3" style="1" bestFit="1" customWidth="1"/>
    <col min="8706" max="8706" width="49.7109375" style="1" customWidth="1"/>
    <col min="8707" max="8707" width="5.42578125" style="1" customWidth="1"/>
    <col min="8708" max="8708" width="5.5703125" style="1" customWidth="1"/>
    <col min="8709" max="8709" width="6.28515625" style="1" customWidth="1"/>
    <col min="8710" max="8710" width="13.42578125" style="1" customWidth="1"/>
    <col min="8711" max="8711" width="14.140625" style="1" customWidth="1"/>
    <col min="8712" max="8960" width="9.140625" style="1"/>
    <col min="8961" max="8961" width="3" style="1" bestFit="1" customWidth="1"/>
    <col min="8962" max="8962" width="49.7109375" style="1" customWidth="1"/>
    <col min="8963" max="8963" width="5.42578125" style="1" customWidth="1"/>
    <col min="8964" max="8964" width="5.5703125" style="1" customWidth="1"/>
    <col min="8965" max="8965" width="6.28515625" style="1" customWidth="1"/>
    <col min="8966" max="8966" width="13.42578125" style="1" customWidth="1"/>
    <col min="8967" max="8967" width="14.140625" style="1" customWidth="1"/>
    <col min="8968" max="9216" width="9.140625" style="1"/>
    <col min="9217" max="9217" width="3" style="1" bestFit="1" customWidth="1"/>
    <col min="9218" max="9218" width="49.7109375" style="1" customWidth="1"/>
    <col min="9219" max="9219" width="5.42578125" style="1" customWidth="1"/>
    <col min="9220" max="9220" width="5.5703125" style="1" customWidth="1"/>
    <col min="9221" max="9221" width="6.28515625" style="1" customWidth="1"/>
    <col min="9222" max="9222" width="13.42578125" style="1" customWidth="1"/>
    <col min="9223" max="9223" width="14.140625" style="1" customWidth="1"/>
    <col min="9224" max="9472" width="9.140625" style="1"/>
    <col min="9473" max="9473" width="3" style="1" bestFit="1" customWidth="1"/>
    <col min="9474" max="9474" width="49.7109375" style="1" customWidth="1"/>
    <col min="9475" max="9475" width="5.42578125" style="1" customWidth="1"/>
    <col min="9476" max="9476" width="5.5703125" style="1" customWidth="1"/>
    <col min="9477" max="9477" width="6.28515625" style="1" customWidth="1"/>
    <col min="9478" max="9478" width="13.42578125" style="1" customWidth="1"/>
    <col min="9479" max="9479" width="14.140625" style="1" customWidth="1"/>
    <col min="9480" max="9728" width="9.140625" style="1"/>
    <col min="9729" max="9729" width="3" style="1" bestFit="1" customWidth="1"/>
    <col min="9730" max="9730" width="49.7109375" style="1" customWidth="1"/>
    <col min="9731" max="9731" width="5.42578125" style="1" customWidth="1"/>
    <col min="9732" max="9732" width="5.5703125" style="1" customWidth="1"/>
    <col min="9733" max="9733" width="6.28515625" style="1" customWidth="1"/>
    <col min="9734" max="9734" width="13.42578125" style="1" customWidth="1"/>
    <col min="9735" max="9735" width="14.140625" style="1" customWidth="1"/>
    <col min="9736" max="9984" width="9.140625" style="1"/>
    <col min="9985" max="9985" width="3" style="1" bestFit="1" customWidth="1"/>
    <col min="9986" max="9986" width="49.7109375" style="1" customWidth="1"/>
    <col min="9987" max="9987" width="5.42578125" style="1" customWidth="1"/>
    <col min="9988" max="9988" width="5.5703125" style="1" customWidth="1"/>
    <col min="9989" max="9989" width="6.28515625" style="1" customWidth="1"/>
    <col min="9990" max="9990" width="13.42578125" style="1" customWidth="1"/>
    <col min="9991" max="9991" width="14.140625" style="1" customWidth="1"/>
    <col min="9992" max="10240" width="9.140625" style="1"/>
    <col min="10241" max="10241" width="3" style="1" bestFit="1" customWidth="1"/>
    <col min="10242" max="10242" width="49.7109375" style="1" customWidth="1"/>
    <col min="10243" max="10243" width="5.42578125" style="1" customWidth="1"/>
    <col min="10244" max="10244" width="5.5703125" style="1" customWidth="1"/>
    <col min="10245" max="10245" width="6.28515625" style="1" customWidth="1"/>
    <col min="10246" max="10246" width="13.42578125" style="1" customWidth="1"/>
    <col min="10247" max="10247" width="14.140625" style="1" customWidth="1"/>
    <col min="10248" max="10496" width="9.140625" style="1"/>
    <col min="10497" max="10497" width="3" style="1" bestFit="1" customWidth="1"/>
    <col min="10498" max="10498" width="49.7109375" style="1" customWidth="1"/>
    <col min="10499" max="10499" width="5.42578125" style="1" customWidth="1"/>
    <col min="10500" max="10500" width="5.5703125" style="1" customWidth="1"/>
    <col min="10501" max="10501" width="6.28515625" style="1" customWidth="1"/>
    <col min="10502" max="10502" width="13.42578125" style="1" customWidth="1"/>
    <col min="10503" max="10503" width="14.140625" style="1" customWidth="1"/>
    <col min="10504" max="10752" width="9.140625" style="1"/>
    <col min="10753" max="10753" width="3" style="1" bestFit="1" customWidth="1"/>
    <col min="10754" max="10754" width="49.7109375" style="1" customWidth="1"/>
    <col min="10755" max="10755" width="5.42578125" style="1" customWidth="1"/>
    <col min="10756" max="10756" width="5.5703125" style="1" customWidth="1"/>
    <col min="10757" max="10757" width="6.28515625" style="1" customWidth="1"/>
    <col min="10758" max="10758" width="13.42578125" style="1" customWidth="1"/>
    <col min="10759" max="10759" width="14.140625" style="1" customWidth="1"/>
    <col min="10760" max="11008" width="9.140625" style="1"/>
    <col min="11009" max="11009" width="3" style="1" bestFit="1" customWidth="1"/>
    <col min="11010" max="11010" width="49.7109375" style="1" customWidth="1"/>
    <col min="11011" max="11011" width="5.42578125" style="1" customWidth="1"/>
    <col min="11012" max="11012" width="5.5703125" style="1" customWidth="1"/>
    <col min="11013" max="11013" width="6.28515625" style="1" customWidth="1"/>
    <col min="11014" max="11014" width="13.42578125" style="1" customWidth="1"/>
    <col min="11015" max="11015" width="14.140625" style="1" customWidth="1"/>
    <col min="11016" max="11264" width="9.140625" style="1"/>
    <col min="11265" max="11265" width="3" style="1" bestFit="1" customWidth="1"/>
    <col min="11266" max="11266" width="49.7109375" style="1" customWidth="1"/>
    <col min="11267" max="11267" width="5.42578125" style="1" customWidth="1"/>
    <col min="11268" max="11268" width="5.5703125" style="1" customWidth="1"/>
    <col min="11269" max="11269" width="6.28515625" style="1" customWidth="1"/>
    <col min="11270" max="11270" width="13.42578125" style="1" customWidth="1"/>
    <col min="11271" max="11271" width="14.140625" style="1" customWidth="1"/>
    <col min="11272" max="11520" width="9.140625" style="1"/>
    <col min="11521" max="11521" width="3" style="1" bestFit="1" customWidth="1"/>
    <col min="11522" max="11522" width="49.7109375" style="1" customWidth="1"/>
    <col min="11523" max="11523" width="5.42578125" style="1" customWidth="1"/>
    <col min="11524" max="11524" width="5.5703125" style="1" customWidth="1"/>
    <col min="11525" max="11525" width="6.28515625" style="1" customWidth="1"/>
    <col min="11526" max="11526" width="13.42578125" style="1" customWidth="1"/>
    <col min="11527" max="11527" width="14.140625" style="1" customWidth="1"/>
    <col min="11528" max="11776" width="9.140625" style="1"/>
    <col min="11777" max="11777" width="3" style="1" bestFit="1" customWidth="1"/>
    <col min="11778" max="11778" width="49.7109375" style="1" customWidth="1"/>
    <col min="11779" max="11779" width="5.42578125" style="1" customWidth="1"/>
    <col min="11780" max="11780" width="5.5703125" style="1" customWidth="1"/>
    <col min="11781" max="11781" width="6.28515625" style="1" customWidth="1"/>
    <col min="11782" max="11782" width="13.42578125" style="1" customWidth="1"/>
    <col min="11783" max="11783" width="14.140625" style="1" customWidth="1"/>
    <col min="11784" max="12032" width="9.140625" style="1"/>
    <col min="12033" max="12033" width="3" style="1" bestFit="1" customWidth="1"/>
    <col min="12034" max="12034" width="49.7109375" style="1" customWidth="1"/>
    <col min="12035" max="12035" width="5.42578125" style="1" customWidth="1"/>
    <col min="12036" max="12036" width="5.5703125" style="1" customWidth="1"/>
    <col min="12037" max="12037" width="6.28515625" style="1" customWidth="1"/>
    <col min="12038" max="12038" width="13.42578125" style="1" customWidth="1"/>
    <col min="12039" max="12039" width="14.140625" style="1" customWidth="1"/>
    <col min="12040" max="12288" width="9.140625" style="1"/>
    <col min="12289" max="12289" width="3" style="1" bestFit="1" customWidth="1"/>
    <col min="12290" max="12290" width="49.7109375" style="1" customWidth="1"/>
    <col min="12291" max="12291" width="5.42578125" style="1" customWidth="1"/>
    <col min="12292" max="12292" width="5.5703125" style="1" customWidth="1"/>
    <col min="12293" max="12293" width="6.28515625" style="1" customWidth="1"/>
    <col min="12294" max="12294" width="13.42578125" style="1" customWidth="1"/>
    <col min="12295" max="12295" width="14.140625" style="1" customWidth="1"/>
    <col min="12296" max="12544" width="9.140625" style="1"/>
    <col min="12545" max="12545" width="3" style="1" bestFit="1" customWidth="1"/>
    <col min="12546" max="12546" width="49.7109375" style="1" customWidth="1"/>
    <col min="12547" max="12547" width="5.42578125" style="1" customWidth="1"/>
    <col min="12548" max="12548" width="5.5703125" style="1" customWidth="1"/>
    <col min="12549" max="12549" width="6.28515625" style="1" customWidth="1"/>
    <col min="12550" max="12550" width="13.42578125" style="1" customWidth="1"/>
    <col min="12551" max="12551" width="14.140625" style="1" customWidth="1"/>
    <col min="12552" max="12800" width="9.140625" style="1"/>
    <col min="12801" max="12801" width="3" style="1" bestFit="1" customWidth="1"/>
    <col min="12802" max="12802" width="49.7109375" style="1" customWidth="1"/>
    <col min="12803" max="12803" width="5.42578125" style="1" customWidth="1"/>
    <col min="12804" max="12804" width="5.5703125" style="1" customWidth="1"/>
    <col min="12805" max="12805" width="6.28515625" style="1" customWidth="1"/>
    <col min="12806" max="12806" width="13.42578125" style="1" customWidth="1"/>
    <col min="12807" max="12807" width="14.140625" style="1" customWidth="1"/>
    <col min="12808" max="13056" width="9.140625" style="1"/>
    <col min="13057" max="13057" width="3" style="1" bestFit="1" customWidth="1"/>
    <col min="13058" max="13058" width="49.7109375" style="1" customWidth="1"/>
    <col min="13059" max="13059" width="5.42578125" style="1" customWidth="1"/>
    <col min="13060" max="13060" width="5.5703125" style="1" customWidth="1"/>
    <col min="13061" max="13061" width="6.28515625" style="1" customWidth="1"/>
    <col min="13062" max="13062" width="13.42578125" style="1" customWidth="1"/>
    <col min="13063" max="13063" width="14.140625" style="1" customWidth="1"/>
    <col min="13064" max="13312" width="9.140625" style="1"/>
    <col min="13313" max="13313" width="3" style="1" bestFit="1" customWidth="1"/>
    <col min="13314" max="13314" width="49.7109375" style="1" customWidth="1"/>
    <col min="13315" max="13315" width="5.42578125" style="1" customWidth="1"/>
    <col min="13316" max="13316" width="5.5703125" style="1" customWidth="1"/>
    <col min="13317" max="13317" width="6.28515625" style="1" customWidth="1"/>
    <col min="13318" max="13318" width="13.42578125" style="1" customWidth="1"/>
    <col min="13319" max="13319" width="14.140625" style="1" customWidth="1"/>
    <col min="13320" max="13568" width="9.140625" style="1"/>
    <col min="13569" max="13569" width="3" style="1" bestFit="1" customWidth="1"/>
    <col min="13570" max="13570" width="49.7109375" style="1" customWidth="1"/>
    <col min="13571" max="13571" width="5.42578125" style="1" customWidth="1"/>
    <col min="13572" max="13572" width="5.5703125" style="1" customWidth="1"/>
    <col min="13573" max="13573" width="6.28515625" style="1" customWidth="1"/>
    <col min="13574" max="13574" width="13.42578125" style="1" customWidth="1"/>
    <col min="13575" max="13575" width="14.140625" style="1" customWidth="1"/>
    <col min="13576" max="13824" width="9.140625" style="1"/>
    <col min="13825" max="13825" width="3" style="1" bestFit="1" customWidth="1"/>
    <col min="13826" max="13826" width="49.7109375" style="1" customWidth="1"/>
    <col min="13827" max="13827" width="5.42578125" style="1" customWidth="1"/>
    <col min="13828" max="13828" width="5.5703125" style="1" customWidth="1"/>
    <col min="13829" max="13829" width="6.28515625" style="1" customWidth="1"/>
    <col min="13830" max="13830" width="13.42578125" style="1" customWidth="1"/>
    <col min="13831" max="13831" width="14.140625" style="1" customWidth="1"/>
    <col min="13832" max="14080" width="9.140625" style="1"/>
    <col min="14081" max="14081" width="3" style="1" bestFit="1" customWidth="1"/>
    <col min="14082" max="14082" width="49.7109375" style="1" customWidth="1"/>
    <col min="14083" max="14083" width="5.42578125" style="1" customWidth="1"/>
    <col min="14084" max="14084" width="5.5703125" style="1" customWidth="1"/>
    <col min="14085" max="14085" width="6.28515625" style="1" customWidth="1"/>
    <col min="14086" max="14086" width="13.42578125" style="1" customWidth="1"/>
    <col min="14087" max="14087" width="14.140625" style="1" customWidth="1"/>
    <col min="14088" max="14336" width="9.140625" style="1"/>
    <col min="14337" max="14337" width="3" style="1" bestFit="1" customWidth="1"/>
    <col min="14338" max="14338" width="49.7109375" style="1" customWidth="1"/>
    <col min="14339" max="14339" width="5.42578125" style="1" customWidth="1"/>
    <col min="14340" max="14340" width="5.5703125" style="1" customWidth="1"/>
    <col min="14341" max="14341" width="6.28515625" style="1" customWidth="1"/>
    <col min="14342" max="14342" width="13.42578125" style="1" customWidth="1"/>
    <col min="14343" max="14343" width="14.140625" style="1" customWidth="1"/>
    <col min="14344" max="14592" width="9.140625" style="1"/>
    <col min="14593" max="14593" width="3" style="1" bestFit="1" customWidth="1"/>
    <col min="14594" max="14594" width="49.7109375" style="1" customWidth="1"/>
    <col min="14595" max="14595" width="5.42578125" style="1" customWidth="1"/>
    <col min="14596" max="14596" width="5.5703125" style="1" customWidth="1"/>
    <col min="14597" max="14597" width="6.28515625" style="1" customWidth="1"/>
    <col min="14598" max="14598" width="13.42578125" style="1" customWidth="1"/>
    <col min="14599" max="14599" width="14.140625" style="1" customWidth="1"/>
    <col min="14600" max="14848" width="9.140625" style="1"/>
    <col min="14849" max="14849" width="3" style="1" bestFit="1" customWidth="1"/>
    <col min="14850" max="14850" width="49.7109375" style="1" customWidth="1"/>
    <col min="14851" max="14851" width="5.42578125" style="1" customWidth="1"/>
    <col min="14852" max="14852" width="5.5703125" style="1" customWidth="1"/>
    <col min="14853" max="14853" width="6.28515625" style="1" customWidth="1"/>
    <col min="14854" max="14854" width="13.42578125" style="1" customWidth="1"/>
    <col min="14855" max="14855" width="14.140625" style="1" customWidth="1"/>
    <col min="14856" max="15104" width="9.140625" style="1"/>
    <col min="15105" max="15105" width="3" style="1" bestFit="1" customWidth="1"/>
    <col min="15106" max="15106" width="49.7109375" style="1" customWidth="1"/>
    <col min="15107" max="15107" width="5.42578125" style="1" customWidth="1"/>
    <col min="15108" max="15108" width="5.5703125" style="1" customWidth="1"/>
    <col min="15109" max="15109" width="6.28515625" style="1" customWidth="1"/>
    <col min="15110" max="15110" width="13.42578125" style="1" customWidth="1"/>
    <col min="15111" max="15111" width="14.140625" style="1" customWidth="1"/>
    <col min="15112" max="15360" width="9.140625" style="1"/>
    <col min="15361" max="15361" width="3" style="1" bestFit="1" customWidth="1"/>
    <col min="15362" max="15362" width="49.7109375" style="1" customWidth="1"/>
    <col min="15363" max="15363" width="5.42578125" style="1" customWidth="1"/>
    <col min="15364" max="15364" width="5.5703125" style="1" customWidth="1"/>
    <col min="15365" max="15365" width="6.28515625" style="1" customWidth="1"/>
    <col min="15366" max="15366" width="13.42578125" style="1" customWidth="1"/>
    <col min="15367" max="15367" width="14.140625" style="1" customWidth="1"/>
    <col min="15368" max="15616" width="9.140625" style="1"/>
    <col min="15617" max="15617" width="3" style="1" bestFit="1" customWidth="1"/>
    <col min="15618" max="15618" width="49.7109375" style="1" customWidth="1"/>
    <col min="15619" max="15619" width="5.42578125" style="1" customWidth="1"/>
    <col min="15620" max="15620" width="5.5703125" style="1" customWidth="1"/>
    <col min="15621" max="15621" width="6.28515625" style="1" customWidth="1"/>
    <col min="15622" max="15622" width="13.42578125" style="1" customWidth="1"/>
    <col min="15623" max="15623" width="14.140625" style="1" customWidth="1"/>
    <col min="15624" max="15872" width="9.140625" style="1"/>
    <col min="15873" max="15873" width="3" style="1" bestFit="1" customWidth="1"/>
    <col min="15874" max="15874" width="49.7109375" style="1" customWidth="1"/>
    <col min="15875" max="15875" width="5.42578125" style="1" customWidth="1"/>
    <col min="15876" max="15876" width="5.5703125" style="1" customWidth="1"/>
    <col min="15877" max="15877" width="6.28515625" style="1" customWidth="1"/>
    <col min="15878" max="15878" width="13.42578125" style="1" customWidth="1"/>
    <col min="15879" max="15879" width="14.140625" style="1" customWidth="1"/>
    <col min="15880" max="16128" width="9.140625" style="1"/>
    <col min="16129" max="16129" width="3" style="1" bestFit="1" customWidth="1"/>
    <col min="16130" max="16130" width="49.7109375" style="1" customWidth="1"/>
    <col min="16131" max="16131" width="5.42578125" style="1" customWidth="1"/>
    <col min="16132" max="16132" width="5.5703125" style="1" customWidth="1"/>
    <col min="16133" max="16133" width="6.28515625" style="1" customWidth="1"/>
    <col min="16134" max="16134" width="13.42578125" style="1" customWidth="1"/>
    <col min="16135" max="16135" width="14.140625" style="1" customWidth="1"/>
    <col min="16136" max="16384" width="9.140625" style="1"/>
  </cols>
  <sheetData>
    <row r="1" spans="1:6" ht="13.5" thickTop="1" x14ac:dyDescent="0.2">
      <c r="A1" s="71"/>
      <c r="B1" s="72" t="s">
        <v>550</v>
      </c>
      <c r="C1" s="73"/>
      <c r="D1" s="74"/>
      <c r="E1" s="75"/>
      <c r="F1" s="76"/>
    </row>
    <row r="2" spans="1:6" x14ac:dyDescent="0.2">
      <c r="A2" s="77"/>
      <c r="B2" s="2"/>
      <c r="C2" s="3"/>
      <c r="D2" s="2"/>
      <c r="E2" s="78"/>
      <c r="F2" s="79"/>
    </row>
    <row r="3" spans="1:6" x14ac:dyDescent="0.2">
      <c r="A3" s="77"/>
      <c r="B3" s="12" t="s">
        <v>553</v>
      </c>
      <c r="C3" s="3"/>
      <c r="D3" s="2"/>
      <c r="E3" s="78"/>
      <c r="F3" s="79"/>
    </row>
    <row r="4" spans="1:6" x14ac:dyDescent="0.2">
      <c r="A4" s="77"/>
      <c r="B4" s="12" t="s">
        <v>554</v>
      </c>
      <c r="C4" s="3"/>
      <c r="D4" s="2"/>
      <c r="E4" s="78"/>
      <c r="F4" s="79"/>
    </row>
    <row r="5" spans="1:6" x14ac:dyDescent="0.2">
      <c r="A5" s="77"/>
      <c r="B5" s="12"/>
      <c r="C5" s="3"/>
      <c r="D5" s="2"/>
      <c r="E5" s="78"/>
      <c r="F5" s="79"/>
    </row>
    <row r="6" spans="1:6" x14ac:dyDescent="0.2">
      <c r="A6" s="77"/>
      <c r="B6" s="12"/>
      <c r="C6" s="3"/>
      <c r="D6" s="2"/>
      <c r="E6" s="78"/>
      <c r="F6" s="79"/>
    </row>
    <row r="7" spans="1:6" x14ac:dyDescent="0.2">
      <c r="A7" s="77"/>
      <c r="B7" s="2"/>
      <c r="C7" s="3"/>
      <c r="D7" s="2"/>
      <c r="E7" s="78"/>
      <c r="F7" s="79"/>
    </row>
    <row r="8" spans="1:6" x14ac:dyDescent="0.2">
      <c r="A8" s="77"/>
      <c r="B8" s="2" t="s">
        <v>126</v>
      </c>
      <c r="C8" s="3"/>
      <c r="D8" s="2"/>
      <c r="E8" s="78"/>
      <c r="F8" s="80"/>
    </row>
    <row r="9" spans="1:6" x14ac:dyDescent="0.2">
      <c r="A9" s="77"/>
      <c r="B9" s="2"/>
      <c r="C9" s="3"/>
      <c r="D9" s="2"/>
      <c r="E9" s="78"/>
      <c r="F9" s="79"/>
    </row>
    <row r="10" spans="1:6" x14ac:dyDescent="0.2">
      <c r="A10" s="77"/>
      <c r="B10" s="2" t="s">
        <v>127</v>
      </c>
      <c r="C10" s="3"/>
      <c r="D10" s="2"/>
      <c r="E10" s="78"/>
      <c r="F10" s="81">
        <f>+Bill3.01Page1</f>
        <v>0</v>
      </c>
    </row>
    <row r="11" spans="1:6" x14ac:dyDescent="0.2">
      <c r="A11" s="77"/>
      <c r="B11" s="2"/>
      <c r="C11" s="3"/>
      <c r="D11" s="2"/>
      <c r="E11" s="78"/>
      <c r="F11" s="79"/>
    </row>
    <row r="12" spans="1:6" x14ac:dyDescent="0.2">
      <c r="A12" s="77"/>
      <c r="B12" s="2" t="s">
        <v>555</v>
      </c>
      <c r="C12" s="3"/>
      <c r="D12" s="2"/>
      <c r="E12" s="78"/>
      <c r="F12" s="79">
        <f>+'Section 3 - BQ'!F1484</f>
        <v>20430</v>
      </c>
    </row>
    <row r="13" spans="1:6" x14ac:dyDescent="0.2">
      <c r="A13" s="77"/>
      <c r="B13" s="2"/>
      <c r="C13" s="3"/>
      <c r="D13" s="2"/>
      <c r="E13" s="78"/>
      <c r="F13" s="79"/>
    </row>
    <row r="14" spans="1:6" x14ac:dyDescent="0.2">
      <c r="A14" s="77"/>
      <c r="B14" s="2" t="s">
        <v>551</v>
      </c>
      <c r="C14" s="3"/>
      <c r="D14" s="2"/>
      <c r="E14" s="78"/>
      <c r="F14" s="81"/>
    </row>
    <row r="15" spans="1:6" x14ac:dyDescent="0.2">
      <c r="A15" s="77"/>
      <c r="B15" s="82"/>
      <c r="C15" s="3"/>
      <c r="D15" s="2"/>
      <c r="E15" s="78"/>
      <c r="F15" s="80"/>
    </row>
    <row r="16" spans="1:6" x14ac:dyDescent="0.2">
      <c r="A16" s="77"/>
      <c r="B16" s="82"/>
      <c r="C16" s="3"/>
      <c r="D16" s="2"/>
      <c r="E16" s="78"/>
      <c r="F16" s="80"/>
    </row>
    <row r="17" spans="1:6" x14ac:dyDescent="0.2">
      <c r="A17" s="77"/>
      <c r="B17" s="82"/>
      <c r="C17" s="3"/>
      <c r="D17" s="2"/>
      <c r="E17" s="78"/>
      <c r="F17" s="80"/>
    </row>
    <row r="18" spans="1:6" x14ac:dyDescent="0.2">
      <c r="A18" s="77"/>
      <c r="B18" s="82"/>
      <c r="C18" s="3"/>
      <c r="D18" s="2"/>
      <c r="E18" s="78"/>
      <c r="F18" s="80"/>
    </row>
    <row r="19" spans="1:6" x14ac:dyDescent="0.2">
      <c r="A19" s="77"/>
      <c r="B19" s="2"/>
      <c r="C19" s="3"/>
      <c r="D19" s="2"/>
      <c r="E19" s="78"/>
      <c r="F19" s="83">
        <f>SUM(F8:F14)</f>
        <v>20430</v>
      </c>
    </row>
    <row r="20" spans="1:6" x14ac:dyDescent="0.2">
      <c r="A20" s="77"/>
      <c r="B20" s="2"/>
      <c r="C20" s="3"/>
      <c r="D20" s="2"/>
      <c r="E20" s="78"/>
      <c r="F20" s="79"/>
    </row>
    <row r="21" spans="1:6" x14ac:dyDescent="0.2">
      <c r="A21" s="77"/>
      <c r="B21" s="2"/>
      <c r="C21" s="3"/>
      <c r="D21" s="2"/>
      <c r="E21" s="78"/>
      <c r="F21" s="79"/>
    </row>
    <row r="22" spans="1:6" ht="38.25" x14ac:dyDescent="0.2">
      <c r="A22" s="77"/>
      <c r="B22" s="4" t="s">
        <v>552</v>
      </c>
      <c r="C22" s="3"/>
      <c r="D22" s="2"/>
      <c r="E22" s="5"/>
      <c r="F22" s="79">
        <v>7000</v>
      </c>
    </row>
    <row r="23" spans="1:6" x14ac:dyDescent="0.2">
      <c r="A23" s="77"/>
      <c r="B23" s="4"/>
      <c r="C23" s="3"/>
      <c r="D23" s="2"/>
      <c r="E23" s="5"/>
      <c r="F23" s="79"/>
    </row>
    <row r="24" spans="1:6" x14ac:dyDescent="0.2">
      <c r="A24" s="77"/>
      <c r="B24" s="2"/>
      <c r="C24" s="3"/>
      <c r="D24" s="2"/>
      <c r="E24" s="78"/>
      <c r="F24" s="79"/>
    </row>
    <row r="25" spans="1:6" ht="13.5" thickBot="1" x14ac:dyDescent="0.25">
      <c r="A25" s="77"/>
      <c r="B25" s="2"/>
      <c r="C25" s="3"/>
      <c r="D25" s="2"/>
      <c r="E25" s="84" t="s">
        <v>128</v>
      </c>
      <c r="F25" s="85">
        <f>SUM(F19:F24)</f>
        <v>27430</v>
      </c>
    </row>
    <row r="26" spans="1:6" x14ac:dyDescent="0.2">
      <c r="A26" s="77"/>
      <c r="B26" s="2"/>
      <c r="C26" s="3"/>
      <c r="D26" s="2"/>
      <c r="E26" s="84"/>
      <c r="F26" s="105"/>
    </row>
    <row r="27" spans="1:6" x14ac:dyDescent="0.2">
      <c r="A27" s="77"/>
      <c r="B27" s="2"/>
      <c r="C27" s="3"/>
      <c r="D27" s="2"/>
      <c r="E27" s="78"/>
      <c r="F27" s="79"/>
    </row>
    <row r="28" spans="1:6" x14ac:dyDescent="0.2">
      <c r="A28" s="77"/>
      <c r="B28" s="6" t="s">
        <v>129</v>
      </c>
      <c r="C28" s="3"/>
      <c r="D28" s="2"/>
      <c r="E28" s="78"/>
      <c r="F28" s="79"/>
    </row>
    <row r="29" spans="1:6" x14ac:dyDescent="0.2">
      <c r="A29" s="77"/>
      <c r="B29" s="86"/>
      <c r="C29" s="3"/>
      <c r="D29" s="2"/>
      <c r="E29" s="78"/>
      <c r="F29" s="79"/>
    </row>
    <row r="30" spans="1:6" x14ac:dyDescent="0.2">
      <c r="A30" s="77"/>
      <c r="B30" s="87"/>
      <c r="C30" s="3"/>
      <c r="D30" s="2"/>
      <c r="E30" s="78"/>
      <c r="F30" s="79"/>
    </row>
    <row r="31" spans="1:6" x14ac:dyDescent="0.2">
      <c r="A31" s="77"/>
      <c r="B31" s="6"/>
      <c r="C31" s="3"/>
      <c r="D31" s="2"/>
      <c r="E31" s="78"/>
      <c r="F31" s="79"/>
    </row>
    <row r="32" spans="1:6" x14ac:dyDescent="0.2">
      <c r="A32" s="77"/>
      <c r="B32" s="6" t="s">
        <v>130</v>
      </c>
      <c r="C32" s="3"/>
      <c r="D32" s="2"/>
      <c r="E32" s="78"/>
      <c r="F32" s="79"/>
    </row>
    <row r="33" spans="1:6" x14ac:dyDescent="0.2">
      <c r="A33" s="77"/>
      <c r="B33" s="86"/>
      <c r="C33" s="3"/>
      <c r="D33" s="2"/>
      <c r="E33" s="78"/>
      <c r="F33" s="79"/>
    </row>
    <row r="34" spans="1:6" x14ac:dyDescent="0.2">
      <c r="A34" s="77"/>
      <c r="B34" s="87"/>
      <c r="C34" s="3"/>
      <c r="D34" s="2"/>
      <c r="E34" s="78"/>
      <c r="F34" s="79"/>
    </row>
    <row r="35" spans="1:6" x14ac:dyDescent="0.2">
      <c r="A35" s="77"/>
      <c r="B35" s="6"/>
      <c r="C35" s="3"/>
      <c r="D35" s="2"/>
      <c r="E35" s="78"/>
      <c r="F35" s="79"/>
    </row>
    <row r="36" spans="1:6" x14ac:dyDescent="0.2">
      <c r="A36" s="77"/>
      <c r="B36" s="6" t="s">
        <v>131</v>
      </c>
      <c r="C36" s="3"/>
      <c r="D36" s="2"/>
      <c r="E36" s="78"/>
      <c r="F36" s="79"/>
    </row>
    <row r="37" spans="1:6" x14ac:dyDescent="0.2">
      <c r="A37" s="77"/>
      <c r="B37" s="86"/>
      <c r="C37" s="3"/>
      <c r="D37" s="2"/>
      <c r="E37" s="78"/>
      <c r="F37" s="79"/>
    </row>
    <row r="38" spans="1:6" x14ac:dyDescent="0.2">
      <c r="A38" s="77"/>
      <c r="B38" s="87"/>
      <c r="C38" s="3"/>
      <c r="D38" s="2"/>
      <c r="E38" s="78"/>
      <c r="F38" s="79"/>
    </row>
    <row r="39" spans="1:6" x14ac:dyDescent="0.2">
      <c r="A39" s="77"/>
      <c r="B39" s="86"/>
      <c r="C39" s="3"/>
      <c r="D39" s="2"/>
      <c r="E39" s="78"/>
      <c r="F39" s="79"/>
    </row>
    <row r="40" spans="1:6" x14ac:dyDescent="0.2">
      <c r="A40" s="77"/>
      <c r="B40" s="87"/>
      <c r="C40" s="3"/>
      <c r="D40" s="2"/>
      <c r="E40" s="78"/>
      <c r="F40" s="79"/>
    </row>
    <row r="41" spans="1:6" x14ac:dyDescent="0.2">
      <c r="A41" s="77"/>
      <c r="B41" s="86"/>
      <c r="C41" s="3"/>
      <c r="D41" s="2"/>
      <c r="E41" s="78"/>
      <c r="F41" s="79"/>
    </row>
    <row r="42" spans="1:6" x14ac:dyDescent="0.2">
      <c r="A42" s="77"/>
      <c r="B42" s="87"/>
      <c r="C42" s="3"/>
      <c r="D42" s="2"/>
      <c r="E42" s="78"/>
      <c r="F42" s="79"/>
    </row>
    <row r="43" spans="1:6" x14ac:dyDescent="0.2">
      <c r="A43" s="77"/>
      <c r="B43" s="86"/>
      <c r="C43" s="3"/>
      <c r="D43" s="2"/>
      <c r="E43" s="78"/>
      <c r="F43" s="79"/>
    </row>
    <row r="44" spans="1:6" x14ac:dyDescent="0.2">
      <c r="A44" s="77"/>
      <c r="B44" s="87"/>
      <c r="C44" s="3"/>
      <c r="D44" s="2"/>
      <c r="E44" s="78"/>
      <c r="F44" s="79"/>
    </row>
    <row r="45" spans="1:6" x14ac:dyDescent="0.2">
      <c r="A45" s="77"/>
      <c r="B45" s="88"/>
      <c r="C45" s="3"/>
      <c r="D45" s="2"/>
      <c r="E45" s="78"/>
      <c r="F45" s="79"/>
    </row>
    <row r="46" spans="1:6" x14ac:dyDescent="0.2">
      <c r="A46" s="77"/>
      <c r="B46" s="88"/>
      <c r="C46" s="3"/>
      <c r="D46" s="2"/>
      <c r="E46" s="78"/>
      <c r="F46" s="79"/>
    </row>
    <row r="47" spans="1:6" x14ac:dyDescent="0.2">
      <c r="A47" s="77"/>
      <c r="B47" s="88"/>
      <c r="C47" s="3"/>
      <c r="D47" s="2"/>
      <c r="E47" s="78"/>
      <c r="F47" s="79"/>
    </row>
    <row r="48" spans="1:6" x14ac:dyDescent="0.2">
      <c r="A48" s="77"/>
      <c r="B48" s="88"/>
      <c r="C48" s="3"/>
      <c r="D48" s="2"/>
      <c r="E48" s="78"/>
      <c r="F48" s="79"/>
    </row>
    <row r="49" spans="1:6" x14ac:dyDescent="0.2">
      <c r="A49" s="77"/>
      <c r="B49" s="88"/>
      <c r="C49" s="3"/>
      <c r="D49" s="2"/>
      <c r="E49" s="78"/>
      <c r="F49" s="79"/>
    </row>
    <row r="50" spans="1:6" x14ac:dyDescent="0.2">
      <c r="A50" s="77"/>
      <c r="B50" s="88"/>
      <c r="C50" s="3"/>
      <c r="D50" s="2"/>
      <c r="E50" s="78"/>
      <c r="F50" s="79"/>
    </row>
    <row r="51" spans="1:6" x14ac:dyDescent="0.2">
      <c r="A51" s="77"/>
      <c r="B51" s="88"/>
      <c r="C51" s="3"/>
      <c r="D51" s="2"/>
      <c r="E51" s="78"/>
      <c r="F51" s="79"/>
    </row>
    <row r="52" spans="1:6" x14ac:dyDescent="0.2">
      <c r="A52" s="77"/>
      <c r="B52" s="88"/>
      <c r="C52" s="3"/>
      <c r="D52" s="2"/>
      <c r="E52" s="78"/>
      <c r="F52" s="79"/>
    </row>
    <row r="53" spans="1:6" x14ac:dyDescent="0.2">
      <c r="A53" s="77"/>
      <c r="B53" s="88"/>
      <c r="C53" s="3"/>
      <c r="D53" s="2"/>
      <c r="E53" s="78"/>
      <c r="F53" s="79"/>
    </row>
    <row r="54" spans="1:6" ht="13.5" thickBot="1" x14ac:dyDescent="0.25">
      <c r="A54" s="89"/>
      <c r="B54" s="90"/>
      <c r="C54" s="91"/>
      <c r="D54" s="90"/>
      <c r="E54" s="92"/>
      <c r="F54" s="93"/>
    </row>
    <row r="55" spans="1:6" ht="13.5" thickTop="1" x14ac:dyDescent="0.2">
      <c r="A55" s="94"/>
      <c r="B55" s="95"/>
      <c r="C55" s="96"/>
      <c r="D55" s="94"/>
      <c r="E55" s="97"/>
      <c r="F55" s="98"/>
    </row>
    <row r="56" spans="1:6" x14ac:dyDescent="0.2">
      <c r="A56" s="99"/>
      <c r="B56" s="100"/>
      <c r="C56" s="101"/>
      <c r="D56" s="99"/>
      <c r="E56" s="102"/>
      <c r="F56" s="103"/>
    </row>
    <row r="57" spans="1:6" x14ac:dyDescent="0.2">
      <c r="A57" s="99"/>
      <c r="B57" s="100"/>
      <c r="C57" s="101"/>
      <c r="D57" s="99"/>
      <c r="E57" s="102"/>
      <c r="F57" s="103"/>
    </row>
    <row r="58" spans="1:6" x14ac:dyDescent="0.2">
      <c r="A58" s="99"/>
      <c r="B58" s="100"/>
      <c r="C58" s="101"/>
      <c r="D58" s="99"/>
      <c r="E58" s="102"/>
      <c r="F58" s="103"/>
    </row>
    <row r="59" spans="1:6" x14ac:dyDescent="0.2">
      <c r="A59" s="99"/>
      <c r="B59" s="100"/>
      <c r="C59" s="101"/>
      <c r="D59" s="99"/>
      <c r="E59" s="102"/>
      <c r="F59" s="103"/>
    </row>
  </sheetData>
  <sheetProtection password="CEDA" sheet="1" objects="1" scenarios="1"/>
  <conditionalFormatting sqref="B18">
    <cfRule type="containsBlanks" dxfId="201" priority="10">
      <formula>LEN(TRIM(B18))=0</formula>
    </cfRule>
  </conditionalFormatting>
  <conditionalFormatting sqref="F15:F18">
    <cfRule type="containsBlanks" dxfId="200" priority="8">
      <formula>LEN(TRIM(F15))=0</formula>
    </cfRule>
  </conditionalFormatting>
  <conditionalFormatting sqref="B15:B17">
    <cfRule type="containsBlanks" dxfId="199" priority="9">
      <formula>LEN(TRIM(B15))=0</formula>
    </cfRule>
  </conditionalFormatting>
  <conditionalFormatting sqref="F8">
    <cfRule type="containsBlanks" dxfId="198" priority="7">
      <formula>LEN(TRIM(F8))=0</formula>
    </cfRule>
  </conditionalFormatting>
  <conditionalFormatting sqref="B30">
    <cfRule type="containsBlanks" dxfId="197" priority="6">
      <formula>LEN(TRIM(B30))=0</formula>
    </cfRule>
  </conditionalFormatting>
  <conditionalFormatting sqref="B34">
    <cfRule type="containsBlanks" dxfId="196" priority="5">
      <formula>LEN(TRIM(B34))=0</formula>
    </cfRule>
  </conditionalFormatting>
  <conditionalFormatting sqref="B38">
    <cfRule type="containsBlanks" dxfId="195" priority="4">
      <formula>LEN(TRIM(B38))=0</formula>
    </cfRule>
  </conditionalFormatting>
  <conditionalFormatting sqref="B40">
    <cfRule type="containsBlanks" dxfId="194" priority="3">
      <formula>LEN(TRIM(B40))=0</formula>
    </cfRule>
  </conditionalFormatting>
  <conditionalFormatting sqref="B42">
    <cfRule type="containsBlanks" dxfId="193" priority="2">
      <formula>LEN(TRIM(B42))=0</formula>
    </cfRule>
  </conditionalFormatting>
  <conditionalFormatting sqref="B44">
    <cfRule type="containsBlanks" dxfId="192" priority="1">
      <formula>LEN(TRIM(B44))=0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484"/>
  <sheetViews>
    <sheetView tabSelected="1" view="pageBreakPreview" zoomScale="85" zoomScaleNormal="85" zoomScaleSheetLayoutView="85" zoomScalePageLayoutView="80" workbookViewId="0">
      <pane xSplit="6" ySplit="2" topLeftCell="G127" activePane="bottomRight" state="frozen"/>
      <selection pane="topRight" activeCell="G1" sqref="G1"/>
      <selection pane="bottomLeft" activeCell="A3" sqref="A3"/>
      <selection pane="bottomRight" activeCell="E154" sqref="E154"/>
    </sheetView>
  </sheetViews>
  <sheetFormatPr defaultRowHeight="12.75" x14ac:dyDescent="0.2"/>
  <cols>
    <col min="1" max="1" width="4" style="18" bestFit="1" customWidth="1"/>
    <col min="2" max="2" width="59" style="20" customWidth="1"/>
    <col min="3" max="3" width="7.140625" style="20" customWidth="1"/>
    <col min="4" max="4" width="5.42578125" style="20" bestFit="1" customWidth="1"/>
    <col min="5" max="5" width="11" style="21" customWidth="1"/>
    <col min="6" max="6" width="12.7109375" style="38" customWidth="1"/>
    <col min="7" max="16384" width="9.140625" style="17"/>
  </cols>
  <sheetData>
    <row r="1" spans="1:6" x14ac:dyDescent="0.2">
      <c r="A1" s="13"/>
      <c r="B1" s="14"/>
      <c r="C1" s="14"/>
      <c r="D1" s="14"/>
      <c r="E1" s="15"/>
      <c r="F1" s="16"/>
    </row>
    <row r="2" spans="1:6" x14ac:dyDescent="0.2">
      <c r="B2" s="19" t="s">
        <v>101</v>
      </c>
      <c r="F2" s="22"/>
    </row>
    <row r="3" spans="1:6" x14ac:dyDescent="0.2">
      <c r="F3" s="22"/>
    </row>
    <row r="4" spans="1:6" x14ac:dyDescent="0.2">
      <c r="A4" s="23" t="s">
        <v>1</v>
      </c>
      <c r="B4" s="24" t="s">
        <v>2</v>
      </c>
      <c r="C4" s="25" t="s">
        <v>0</v>
      </c>
      <c r="D4" s="26"/>
      <c r="F4" s="27"/>
    </row>
    <row r="5" spans="1:6" x14ac:dyDescent="0.2">
      <c r="A5" s="23" t="s">
        <v>1</v>
      </c>
      <c r="B5" s="24" t="s">
        <v>0</v>
      </c>
      <c r="C5" s="25" t="s">
        <v>0</v>
      </c>
      <c r="D5" s="26"/>
      <c r="F5" s="27"/>
    </row>
    <row r="6" spans="1:6" x14ac:dyDescent="0.2">
      <c r="A6" s="23" t="s">
        <v>1</v>
      </c>
      <c r="B6" s="28" t="s">
        <v>3</v>
      </c>
      <c r="C6" s="25" t="s">
        <v>0</v>
      </c>
      <c r="D6" s="26"/>
      <c r="F6" s="27"/>
    </row>
    <row r="7" spans="1:6" x14ac:dyDescent="0.2">
      <c r="A7" s="23" t="s">
        <v>1</v>
      </c>
      <c r="B7" s="24" t="s">
        <v>0</v>
      </c>
      <c r="C7" s="25" t="s">
        <v>0</v>
      </c>
      <c r="D7" s="26"/>
      <c r="F7" s="27"/>
    </row>
    <row r="8" spans="1:6" x14ac:dyDescent="0.2">
      <c r="A8" s="23" t="s">
        <v>1</v>
      </c>
      <c r="B8" s="28" t="s">
        <v>4</v>
      </c>
      <c r="C8" s="25" t="s">
        <v>0</v>
      </c>
      <c r="D8" s="26"/>
      <c r="F8" s="27"/>
    </row>
    <row r="9" spans="1:6" x14ac:dyDescent="0.2">
      <c r="A9" s="23" t="s">
        <v>1</v>
      </c>
      <c r="B9" s="28" t="s">
        <v>0</v>
      </c>
      <c r="C9" s="25" t="s">
        <v>0</v>
      </c>
      <c r="D9" s="26"/>
      <c r="F9" s="27"/>
    </row>
    <row r="10" spans="1:6" x14ac:dyDescent="0.2">
      <c r="A10" s="23" t="s">
        <v>1</v>
      </c>
      <c r="B10" s="28" t="s">
        <v>5</v>
      </c>
      <c r="C10" s="25" t="s">
        <v>0</v>
      </c>
      <c r="D10" s="26"/>
      <c r="F10" s="27"/>
    </row>
    <row r="11" spans="1:6" x14ac:dyDescent="0.2">
      <c r="A11" s="23" t="s">
        <v>1</v>
      </c>
      <c r="B11" s="28" t="s">
        <v>0</v>
      </c>
      <c r="C11" s="25" t="s">
        <v>0</v>
      </c>
      <c r="D11" s="26"/>
      <c r="F11" s="27"/>
    </row>
    <row r="12" spans="1:6" x14ac:dyDescent="0.2">
      <c r="A12" s="23" t="s">
        <v>6</v>
      </c>
      <c r="B12" s="29" t="s">
        <v>417</v>
      </c>
      <c r="C12" s="25" t="s">
        <v>0</v>
      </c>
      <c r="D12" s="30" t="s">
        <v>0</v>
      </c>
      <c r="F12" s="27"/>
    </row>
    <row r="13" spans="1:6" x14ac:dyDescent="0.2">
      <c r="A13" s="23" t="s">
        <v>1</v>
      </c>
      <c r="B13" s="29" t="s">
        <v>7</v>
      </c>
      <c r="C13" s="25">
        <v>1</v>
      </c>
      <c r="D13" s="30" t="s">
        <v>113</v>
      </c>
      <c r="E13" s="53"/>
      <c r="F13" s="27">
        <f>IF(ISTEXT(E13)=TRUE,E13,ROUND(C13*E13,2))</f>
        <v>0</v>
      </c>
    </row>
    <row r="14" spans="1:6" x14ac:dyDescent="0.2">
      <c r="A14" s="23" t="s">
        <v>1</v>
      </c>
      <c r="B14" s="29" t="s">
        <v>0</v>
      </c>
      <c r="C14" s="25" t="s">
        <v>0</v>
      </c>
      <c r="D14" s="30" t="s">
        <v>0</v>
      </c>
      <c r="F14" s="27"/>
    </row>
    <row r="52" spans="1:6" x14ac:dyDescent="0.2">
      <c r="F52" s="16"/>
    </row>
    <row r="53" spans="1:6" x14ac:dyDescent="0.2">
      <c r="A53" s="31"/>
      <c r="B53" s="32"/>
      <c r="C53" s="32"/>
      <c r="D53" s="32"/>
      <c r="E53" s="33" t="s">
        <v>271</v>
      </c>
      <c r="F53" s="34">
        <f>SUM(F2:F52)</f>
        <v>0</v>
      </c>
    </row>
    <row r="54" spans="1:6" ht="9.9499999999999993" customHeight="1" x14ac:dyDescent="0.2">
      <c r="A54" s="13"/>
      <c r="B54" s="14"/>
      <c r="C54" s="14"/>
      <c r="D54" s="14"/>
      <c r="E54" s="15"/>
      <c r="F54" s="35"/>
    </row>
    <row r="55" spans="1:6" x14ac:dyDescent="0.2">
      <c r="B55" s="19" t="s">
        <v>102</v>
      </c>
      <c r="F55" s="22"/>
    </row>
    <row r="56" spans="1:6" x14ac:dyDescent="0.2">
      <c r="F56" s="22"/>
    </row>
    <row r="57" spans="1:6" x14ac:dyDescent="0.2">
      <c r="A57" s="23" t="s">
        <v>1</v>
      </c>
      <c r="B57" s="24" t="s">
        <v>96</v>
      </c>
      <c r="C57" s="25" t="s">
        <v>0</v>
      </c>
      <c r="D57" s="26"/>
      <c r="F57" s="27"/>
    </row>
    <row r="58" spans="1:6" x14ac:dyDescent="0.2">
      <c r="A58" s="23" t="s">
        <v>1</v>
      </c>
      <c r="B58" s="24" t="s">
        <v>0</v>
      </c>
      <c r="C58" s="25" t="s">
        <v>0</v>
      </c>
      <c r="D58" s="26"/>
      <c r="F58" s="27"/>
    </row>
    <row r="59" spans="1:6" x14ac:dyDescent="0.2">
      <c r="A59" s="23" t="s">
        <v>1</v>
      </c>
      <c r="B59" s="28" t="s">
        <v>203</v>
      </c>
      <c r="C59" s="25" t="s">
        <v>0</v>
      </c>
      <c r="D59" s="26"/>
      <c r="F59" s="27"/>
    </row>
    <row r="60" spans="1:6" x14ac:dyDescent="0.2">
      <c r="A60" s="23" t="s">
        <v>1</v>
      </c>
      <c r="B60" s="24" t="s">
        <v>0</v>
      </c>
      <c r="C60" s="25" t="s">
        <v>0</v>
      </c>
      <c r="D60" s="26"/>
      <c r="F60" s="27"/>
    </row>
    <row r="61" spans="1:6" x14ac:dyDescent="0.2">
      <c r="A61" s="23" t="s">
        <v>1</v>
      </c>
      <c r="B61" s="28" t="s">
        <v>204</v>
      </c>
      <c r="C61" s="25" t="s">
        <v>0</v>
      </c>
      <c r="D61" s="26"/>
      <c r="F61" s="27"/>
    </row>
    <row r="62" spans="1:6" x14ac:dyDescent="0.2">
      <c r="A62" s="23" t="s">
        <v>1</v>
      </c>
      <c r="B62" s="28" t="s">
        <v>0</v>
      </c>
      <c r="C62" s="25" t="s">
        <v>0</v>
      </c>
      <c r="D62" s="26"/>
      <c r="F62" s="27"/>
    </row>
    <row r="63" spans="1:6" ht="25.5" x14ac:dyDescent="0.2">
      <c r="A63" s="23" t="s">
        <v>1</v>
      </c>
      <c r="B63" s="55" t="s">
        <v>205</v>
      </c>
      <c r="C63" s="25" t="s">
        <v>0</v>
      </c>
      <c r="D63" s="26"/>
      <c r="F63" s="27"/>
    </row>
    <row r="64" spans="1:6" ht="9.9499999999999993" customHeight="1" x14ac:dyDescent="0.2">
      <c r="A64" s="23" t="s">
        <v>1</v>
      </c>
      <c r="B64" s="28" t="s">
        <v>0</v>
      </c>
      <c r="C64" s="25" t="s">
        <v>0</v>
      </c>
      <c r="D64" s="26"/>
      <c r="F64" s="27"/>
    </row>
    <row r="65" spans="1:6" x14ac:dyDescent="0.2">
      <c r="A65" s="23" t="s">
        <v>6</v>
      </c>
      <c r="B65" s="29" t="s">
        <v>206</v>
      </c>
      <c r="C65" s="25" t="s">
        <v>0</v>
      </c>
      <c r="D65" s="30" t="s">
        <v>0</v>
      </c>
      <c r="F65" s="27"/>
    </row>
    <row r="66" spans="1:6" x14ac:dyDescent="0.2">
      <c r="A66" s="23" t="s">
        <v>1</v>
      </c>
      <c r="B66" s="29" t="s">
        <v>209</v>
      </c>
      <c r="C66" s="25" t="s">
        <v>0</v>
      </c>
      <c r="D66" s="30" t="s">
        <v>0</v>
      </c>
      <c r="F66" s="27"/>
    </row>
    <row r="67" spans="1:6" x14ac:dyDescent="0.2">
      <c r="A67" s="23" t="s">
        <v>1</v>
      </c>
      <c r="B67" s="29" t="s">
        <v>207</v>
      </c>
      <c r="C67" s="25" t="s">
        <v>0</v>
      </c>
      <c r="D67" s="30" t="s">
        <v>0</v>
      </c>
      <c r="F67" s="27"/>
    </row>
    <row r="68" spans="1:6" x14ac:dyDescent="0.2">
      <c r="A68" s="23" t="s">
        <v>1</v>
      </c>
      <c r="B68" s="29" t="s">
        <v>249</v>
      </c>
      <c r="C68" s="36">
        <v>1</v>
      </c>
      <c r="D68" s="30" t="s">
        <v>113</v>
      </c>
      <c r="E68" s="53"/>
      <c r="F68" s="27">
        <f>IF(ISTEXT(E68)=TRUE,E68,ROUND(C68*E68,2))</f>
        <v>0</v>
      </c>
    </row>
    <row r="69" spans="1:6" ht="9.9499999999999993" customHeight="1" x14ac:dyDescent="0.2">
      <c r="A69" s="23" t="s">
        <v>1</v>
      </c>
      <c r="B69" s="28" t="s">
        <v>0</v>
      </c>
      <c r="C69" s="25" t="s">
        <v>0</v>
      </c>
      <c r="D69" s="26"/>
      <c r="F69" s="27"/>
    </row>
    <row r="70" spans="1:6" x14ac:dyDescent="0.2">
      <c r="A70" s="40" t="s">
        <v>125</v>
      </c>
      <c r="B70" s="29" t="s">
        <v>208</v>
      </c>
      <c r="C70" s="25" t="s">
        <v>0</v>
      </c>
      <c r="D70" s="30" t="s">
        <v>0</v>
      </c>
      <c r="F70" s="27"/>
    </row>
    <row r="71" spans="1:6" x14ac:dyDescent="0.2">
      <c r="A71" s="23" t="s">
        <v>1</v>
      </c>
      <c r="B71" s="29" t="s">
        <v>209</v>
      </c>
      <c r="C71" s="25" t="s">
        <v>0</v>
      </c>
      <c r="D71" s="30" t="s">
        <v>0</v>
      </c>
      <c r="F71" s="27"/>
    </row>
    <row r="72" spans="1:6" x14ac:dyDescent="0.2">
      <c r="A72" s="23" t="s">
        <v>1</v>
      </c>
      <c r="B72" s="29" t="s">
        <v>207</v>
      </c>
      <c r="C72" s="25" t="s">
        <v>0</v>
      </c>
      <c r="D72" s="30" t="s">
        <v>0</v>
      </c>
      <c r="F72" s="27"/>
    </row>
    <row r="73" spans="1:6" x14ac:dyDescent="0.2">
      <c r="A73" s="23" t="s">
        <v>1</v>
      </c>
      <c r="B73" s="29" t="s">
        <v>210</v>
      </c>
      <c r="C73" s="36">
        <v>1</v>
      </c>
      <c r="D73" s="30" t="s">
        <v>113</v>
      </c>
      <c r="E73" s="53"/>
      <c r="F73" s="27">
        <f>IF(ISTEXT(E73)=TRUE,E73,ROUND(C73*E73,2))</f>
        <v>0</v>
      </c>
    </row>
    <row r="74" spans="1:6" x14ac:dyDescent="0.2">
      <c r="A74" s="23" t="s">
        <v>1</v>
      </c>
      <c r="B74" s="29"/>
      <c r="C74" s="25"/>
      <c r="D74" s="30"/>
      <c r="F74" s="27"/>
    </row>
    <row r="75" spans="1:6" x14ac:dyDescent="0.2">
      <c r="A75" s="23" t="s">
        <v>1</v>
      </c>
      <c r="B75" s="28" t="s">
        <v>211</v>
      </c>
      <c r="C75" s="25" t="s">
        <v>0</v>
      </c>
      <c r="D75" s="26"/>
      <c r="F75" s="27"/>
    </row>
    <row r="76" spans="1:6" x14ac:dyDescent="0.2">
      <c r="A76" s="23" t="s">
        <v>1</v>
      </c>
      <c r="B76" s="28" t="s">
        <v>0</v>
      </c>
      <c r="C76" s="25" t="s">
        <v>0</v>
      </c>
      <c r="D76" s="26"/>
      <c r="F76" s="27"/>
    </row>
    <row r="77" spans="1:6" ht="25.5" x14ac:dyDescent="0.2">
      <c r="A77" s="23" t="s">
        <v>1</v>
      </c>
      <c r="B77" s="55" t="s">
        <v>140</v>
      </c>
      <c r="C77" s="25" t="s">
        <v>0</v>
      </c>
      <c r="D77" s="26"/>
      <c r="F77" s="27"/>
    </row>
    <row r="78" spans="1:6" ht="9.9499999999999993" customHeight="1" x14ac:dyDescent="0.2">
      <c r="A78" s="23" t="s">
        <v>1</v>
      </c>
      <c r="B78" s="28" t="s">
        <v>0</v>
      </c>
      <c r="C78" s="25" t="s">
        <v>0</v>
      </c>
      <c r="D78" s="26"/>
      <c r="F78" s="27"/>
    </row>
    <row r="79" spans="1:6" x14ac:dyDescent="0.2">
      <c r="A79" s="40" t="s">
        <v>122</v>
      </c>
      <c r="B79" s="29" t="s">
        <v>250</v>
      </c>
      <c r="C79" s="25" t="s">
        <v>0</v>
      </c>
      <c r="D79" s="30" t="s">
        <v>0</v>
      </c>
      <c r="F79" s="27"/>
    </row>
    <row r="80" spans="1:6" x14ac:dyDescent="0.2">
      <c r="A80" s="23" t="s">
        <v>1</v>
      </c>
      <c r="B80" s="29" t="s">
        <v>251</v>
      </c>
      <c r="C80" s="25" t="s">
        <v>0</v>
      </c>
      <c r="D80" s="30" t="s">
        <v>0</v>
      </c>
      <c r="F80" s="27"/>
    </row>
    <row r="81" spans="1:6" x14ac:dyDescent="0.2">
      <c r="A81" s="23" t="s">
        <v>1</v>
      </c>
      <c r="B81" s="29" t="s">
        <v>253</v>
      </c>
      <c r="C81" s="25" t="s">
        <v>0</v>
      </c>
      <c r="D81" s="30" t="s">
        <v>0</v>
      </c>
      <c r="F81" s="27"/>
    </row>
    <row r="82" spans="1:6" x14ac:dyDescent="0.2">
      <c r="A82" s="23" t="s">
        <v>1</v>
      </c>
      <c r="B82" s="29" t="s">
        <v>252</v>
      </c>
      <c r="C82" s="25" t="s">
        <v>0</v>
      </c>
      <c r="D82" s="30" t="s">
        <v>0</v>
      </c>
      <c r="F82" s="27"/>
    </row>
    <row r="83" spans="1:6" x14ac:dyDescent="0.2">
      <c r="A83" s="23" t="s">
        <v>1</v>
      </c>
      <c r="B83" s="29" t="s">
        <v>212</v>
      </c>
      <c r="C83" s="25" t="s">
        <v>0</v>
      </c>
      <c r="D83" s="30" t="s">
        <v>0</v>
      </c>
      <c r="F83" s="27"/>
    </row>
    <row r="84" spans="1:6" x14ac:dyDescent="0.2">
      <c r="A84" s="23"/>
      <c r="B84" s="29" t="s">
        <v>254</v>
      </c>
      <c r="C84" s="25" t="s">
        <v>0</v>
      </c>
      <c r="D84" s="30" t="s">
        <v>0</v>
      </c>
      <c r="F84" s="27"/>
    </row>
    <row r="85" spans="1:6" x14ac:dyDescent="0.2">
      <c r="A85" s="23"/>
      <c r="B85" s="29" t="s">
        <v>255</v>
      </c>
      <c r="C85" s="25" t="s">
        <v>0</v>
      </c>
      <c r="D85" s="30" t="s">
        <v>0</v>
      </c>
      <c r="F85" s="27"/>
    </row>
    <row r="86" spans="1:6" x14ac:dyDescent="0.2">
      <c r="A86" s="23" t="s">
        <v>1</v>
      </c>
      <c r="B86" s="29" t="s">
        <v>256</v>
      </c>
      <c r="C86" s="25"/>
      <c r="D86" s="30"/>
      <c r="F86" s="27"/>
    </row>
    <row r="87" spans="1:6" x14ac:dyDescent="0.2">
      <c r="A87" s="23" t="s">
        <v>1</v>
      </c>
      <c r="B87" s="57" t="s">
        <v>257</v>
      </c>
      <c r="C87" s="25"/>
      <c r="D87" s="30"/>
      <c r="F87" s="27"/>
    </row>
    <row r="88" spans="1:6" x14ac:dyDescent="0.2">
      <c r="A88" s="23"/>
      <c r="B88" s="57" t="s">
        <v>87</v>
      </c>
      <c r="C88" s="36">
        <v>1</v>
      </c>
      <c r="D88" s="30" t="s">
        <v>113</v>
      </c>
      <c r="E88" s="53"/>
      <c r="F88" s="27">
        <f>IF(ISTEXT(E88)=TRUE,E88,ROUND(C88*E88,2))</f>
        <v>0</v>
      </c>
    </row>
    <row r="89" spans="1:6" x14ac:dyDescent="0.2">
      <c r="A89" s="23" t="s">
        <v>1</v>
      </c>
      <c r="B89" s="29" t="s">
        <v>0</v>
      </c>
      <c r="C89" s="25" t="s">
        <v>0</v>
      </c>
      <c r="D89" s="26"/>
      <c r="F89" s="27"/>
    </row>
    <row r="90" spans="1:6" x14ac:dyDescent="0.2">
      <c r="A90" s="23" t="s">
        <v>1</v>
      </c>
      <c r="B90" s="28" t="s">
        <v>286</v>
      </c>
      <c r="C90" s="25" t="s">
        <v>0</v>
      </c>
      <c r="D90" s="30" t="s">
        <v>0</v>
      </c>
      <c r="F90" s="27"/>
    </row>
    <row r="91" spans="1:6" x14ac:dyDescent="0.2">
      <c r="A91" s="23" t="s">
        <v>1</v>
      </c>
      <c r="B91" s="29" t="s">
        <v>0</v>
      </c>
      <c r="C91" s="25" t="s">
        <v>0</v>
      </c>
      <c r="D91" s="30" t="s">
        <v>0</v>
      </c>
      <c r="F91" s="27"/>
    </row>
    <row r="92" spans="1:6" x14ac:dyDescent="0.2">
      <c r="A92" s="23" t="s">
        <v>1</v>
      </c>
      <c r="B92" s="28" t="s">
        <v>285</v>
      </c>
      <c r="C92" s="25" t="s">
        <v>0</v>
      </c>
      <c r="D92" s="26"/>
      <c r="F92" s="27"/>
    </row>
    <row r="93" spans="1:6" ht="9.9499999999999993" customHeight="1" x14ac:dyDescent="0.2">
      <c r="A93" s="23" t="s">
        <v>1</v>
      </c>
      <c r="B93" s="28" t="s">
        <v>0</v>
      </c>
      <c r="C93" s="25" t="s">
        <v>0</v>
      </c>
      <c r="D93" s="26"/>
      <c r="F93" s="27"/>
    </row>
    <row r="94" spans="1:6" x14ac:dyDescent="0.2">
      <c r="A94" s="23" t="s">
        <v>121</v>
      </c>
      <c r="B94" s="29" t="s">
        <v>294</v>
      </c>
      <c r="C94" s="25" t="s">
        <v>0</v>
      </c>
      <c r="D94" s="26"/>
      <c r="F94" s="27"/>
    </row>
    <row r="95" spans="1:6" x14ac:dyDescent="0.2">
      <c r="A95" s="23"/>
      <c r="B95" s="29" t="s">
        <v>293</v>
      </c>
      <c r="C95" s="25" t="s">
        <v>0</v>
      </c>
      <c r="D95" s="26"/>
      <c r="F95" s="27"/>
    </row>
    <row r="96" spans="1:6" x14ac:dyDescent="0.2">
      <c r="A96" s="23" t="s">
        <v>1</v>
      </c>
      <c r="B96" s="29" t="s">
        <v>292</v>
      </c>
      <c r="C96" s="25" t="s">
        <v>0</v>
      </c>
      <c r="D96" s="30" t="s">
        <v>0</v>
      </c>
      <c r="F96" s="27"/>
    </row>
    <row r="97" spans="1:6" x14ac:dyDescent="0.2">
      <c r="A97" s="40"/>
      <c r="B97" s="29" t="s">
        <v>291</v>
      </c>
      <c r="C97" s="25" t="s">
        <v>0</v>
      </c>
      <c r="D97" s="30" t="s">
        <v>0</v>
      </c>
      <c r="F97" s="27"/>
    </row>
    <row r="98" spans="1:6" x14ac:dyDescent="0.2">
      <c r="A98" s="23" t="s">
        <v>1</v>
      </c>
      <c r="B98" s="29" t="s">
        <v>290</v>
      </c>
      <c r="C98" s="25">
        <v>1</v>
      </c>
      <c r="D98" s="30" t="s">
        <v>113</v>
      </c>
      <c r="E98" s="53"/>
      <c r="F98" s="27">
        <f>IF(ISTEXT(E98)=TRUE,E98,ROUND(C98*E98,2))</f>
        <v>0</v>
      </c>
    </row>
    <row r="99" spans="1:6" x14ac:dyDescent="0.2">
      <c r="A99" s="40"/>
      <c r="B99" s="28"/>
      <c r="C99" s="25"/>
      <c r="D99" s="30"/>
      <c r="F99" s="27"/>
    </row>
    <row r="100" spans="1:6" x14ac:dyDescent="0.2">
      <c r="A100" s="23"/>
      <c r="B100" s="28" t="s">
        <v>289</v>
      </c>
      <c r="C100" s="25"/>
      <c r="D100" s="26"/>
      <c r="F100" s="27"/>
    </row>
    <row r="101" spans="1:6" ht="9.9499999999999993" customHeight="1" x14ac:dyDescent="0.2">
      <c r="A101" s="23"/>
      <c r="B101" s="28"/>
      <c r="C101" s="25"/>
      <c r="D101" s="26"/>
      <c r="F101" s="27"/>
    </row>
    <row r="102" spans="1:6" x14ac:dyDescent="0.2">
      <c r="A102" s="23" t="s">
        <v>118</v>
      </c>
      <c r="B102" s="29" t="s">
        <v>295</v>
      </c>
      <c r="C102" s="25">
        <v>1</v>
      </c>
      <c r="D102" s="30" t="s">
        <v>113</v>
      </c>
      <c r="E102" s="53"/>
      <c r="F102" s="27">
        <f>IF(ISTEXT(E102)=TRUE,E102,ROUND(C102*E102,2))</f>
        <v>0</v>
      </c>
    </row>
    <row r="103" spans="1:6" ht="9.9499999999999993" customHeight="1" x14ac:dyDescent="0.2">
      <c r="A103" s="23"/>
      <c r="B103" s="29"/>
      <c r="C103" s="25"/>
      <c r="D103" s="30"/>
      <c r="F103" s="27"/>
    </row>
    <row r="104" spans="1:6" x14ac:dyDescent="0.2">
      <c r="A104" s="23" t="s">
        <v>119</v>
      </c>
      <c r="B104" s="29" t="s">
        <v>296</v>
      </c>
      <c r="C104" s="25">
        <v>1</v>
      </c>
      <c r="D104" s="30" t="s">
        <v>113</v>
      </c>
      <c r="E104" s="53"/>
      <c r="F104" s="27">
        <f>IF(ISTEXT(E104)=TRUE,E104,ROUND(C104*E104,2))</f>
        <v>0</v>
      </c>
    </row>
    <row r="105" spans="1:6" x14ac:dyDescent="0.2">
      <c r="A105" s="31"/>
      <c r="B105" s="32"/>
      <c r="C105" s="32"/>
      <c r="D105" s="32"/>
      <c r="E105" s="33" t="s">
        <v>26</v>
      </c>
      <c r="F105" s="58">
        <f>SUM(F54:F104)</f>
        <v>0</v>
      </c>
    </row>
    <row r="106" spans="1:6" x14ac:dyDescent="0.2">
      <c r="A106" s="13"/>
      <c r="B106" s="14"/>
      <c r="C106" s="14"/>
      <c r="D106" s="14"/>
      <c r="E106" s="41"/>
      <c r="F106" s="42"/>
    </row>
    <row r="107" spans="1:6" x14ac:dyDescent="0.2">
      <c r="A107" s="40"/>
      <c r="B107" s="28" t="s">
        <v>246</v>
      </c>
      <c r="C107" s="25"/>
      <c r="D107" s="30"/>
      <c r="F107" s="27"/>
    </row>
    <row r="108" spans="1:6" x14ac:dyDescent="0.2">
      <c r="A108" s="23" t="s">
        <v>1</v>
      </c>
      <c r="B108" s="28" t="s">
        <v>236</v>
      </c>
      <c r="C108" s="25" t="s">
        <v>0</v>
      </c>
      <c r="D108" s="26"/>
      <c r="F108" s="27"/>
    </row>
    <row r="109" spans="1:6" x14ac:dyDescent="0.2">
      <c r="A109" s="23" t="s">
        <v>1</v>
      </c>
      <c r="B109" s="28" t="s">
        <v>0</v>
      </c>
      <c r="C109" s="25" t="s">
        <v>0</v>
      </c>
      <c r="D109" s="26"/>
      <c r="F109" s="27"/>
    </row>
    <row r="110" spans="1:6" x14ac:dyDescent="0.2">
      <c r="A110" s="23" t="s">
        <v>124</v>
      </c>
      <c r="B110" s="29" t="s">
        <v>237</v>
      </c>
      <c r="C110" s="25">
        <v>1</v>
      </c>
      <c r="D110" s="30" t="s">
        <v>113</v>
      </c>
      <c r="E110" s="53"/>
      <c r="F110" s="27">
        <f>IF(ISTEXT(E110)=TRUE,E110,ROUND(C110*E110,2))</f>
        <v>0</v>
      </c>
    </row>
    <row r="112" spans="1:6" x14ac:dyDescent="0.2">
      <c r="A112" s="23" t="s">
        <v>1</v>
      </c>
      <c r="B112" s="28" t="s">
        <v>258</v>
      </c>
      <c r="C112" s="25" t="s">
        <v>0</v>
      </c>
      <c r="D112" s="26"/>
      <c r="F112" s="27"/>
    </row>
    <row r="113" spans="1:6" x14ac:dyDescent="0.2">
      <c r="A113" s="23" t="s">
        <v>1</v>
      </c>
      <c r="B113" s="28" t="s">
        <v>0</v>
      </c>
      <c r="C113" s="25" t="s">
        <v>0</v>
      </c>
      <c r="D113" s="26"/>
      <c r="F113" s="27"/>
    </row>
    <row r="114" spans="1:6" x14ac:dyDescent="0.2">
      <c r="A114" s="23" t="s">
        <v>1</v>
      </c>
      <c r="B114" s="28" t="s">
        <v>99</v>
      </c>
      <c r="C114" s="25" t="s">
        <v>0</v>
      </c>
      <c r="D114" s="26"/>
      <c r="F114" s="27"/>
    </row>
    <row r="115" spans="1:6" x14ac:dyDescent="0.2">
      <c r="A115" s="23" t="s">
        <v>1</v>
      </c>
      <c r="B115" s="28" t="s">
        <v>0</v>
      </c>
      <c r="C115" s="25" t="s">
        <v>0</v>
      </c>
      <c r="D115" s="26"/>
      <c r="F115" s="27"/>
    </row>
    <row r="116" spans="1:6" x14ac:dyDescent="0.2">
      <c r="A116" s="23" t="s">
        <v>12</v>
      </c>
      <c r="B116" s="29" t="s">
        <v>259</v>
      </c>
      <c r="C116" s="25" t="s">
        <v>0</v>
      </c>
      <c r="D116" s="30" t="s">
        <v>0</v>
      </c>
      <c r="F116" s="27"/>
    </row>
    <row r="117" spans="1:6" x14ac:dyDescent="0.2">
      <c r="A117" s="23" t="s">
        <v>1</v>
      </c>
      <c r="B117" s="29" t="s">
        <v>287</v>
      </c>
      <c r="C117" s="25" t="s">
        <v>0</v>
      </c>
      <c r="D117" s="30" t="s">
        <v>0</v>
      </c>
      <c r="F117" s="27"/>
    </row>
    <row r="118" spans="1:6" x14ac:dyDescent="0.2">
      <c r="A118" s="23" t="s">
        <v>1</v>
      </c>
      <c r="B118" s="29" t="s">
        <v>288</v>
      </c>
      <c r="C118" s="25">
        <v>1</v>
      </c>
      <c r="D118" s="30" t="s">
        <v>113</v>
      </c>
      <c r="E118" s="53"/>
      <c r="F118" s="27">
        <f>IF(ISTEXT(E118)=TRUE,E118,ROUND(C118*E118,2))</f>
        <v>0</v>
      </c>
    </row>
    <row r="119" spans="1:6" ht="9.9499999999999993" customHeight="1" x14ac:dyDescent="0.2">
      <c r="A119" s="23"/>
      <c r="B119" s="28"/>
      <c r="C119" s="25"/>
      <c r="D119" s="26"/>
      <c r="F119" s="27"/>
    </row>
    <row r="120" spans="1:6" x14ac:dyDescent="0.2">
      <c r="A120" s="23" t="s">
        <v>15</v>
      </c>
      <c r="B120" s="59" t="s">
        <v>264</v>
      </c>
      <c r="C120" s="25" t="s">
        <v>0</v>
      </c>
      <c r="D120" s="30" t="s">
        <v>0</v>
      </c>
      <c r="F120" s="27"/>
    </row>
    <row r="121" spans="1:6" x14ac:dyDescent="0.2">
      <c r="A121" s="23" t="s">
        <v>1</v>
      </c>
      <c r="B121" s="37" t="s">
        <v>261</v>
      </c>
      <c r="C121" s="25" t="s">
        <v>0</v>
      </c>
      <c r="D121" s="30" t="s">
        <v>0</v>
      </c>
      <c r="F121" s="27"/>
    </row>
    <row r="122" spans="1:6" x14ac:dyDescent="0.2">
      <c r="A122" s="23"/>
      <c r="B122" s="37" t="s">
        <v>260</v>
      </c>
      <c r="C122" s="25" t="s">
        <v>0</v>
      </c>
      <c r="D122" s="30" t="s">
        <v>0</v>
      </c>
      <c r="F122" s="27"/>
    </row>
    <row r="123" spans="1:6" x14ac:dyDescent="0.2">
      <c r="A123" s="23" t="s">
        <v>1</v>
      </c>
      <c r="B123" s="37" t="s">
        <v>262</v>
      </c>
      <c r="C123" s="25" t="s">
        <v>0</v>
      </c>
      <c r="D123" s="30" t="s">
        <v>0</v>
      </c>
      <c r="F123" s="27"/>
    </row>
    <row r="124" spans="1:6" x14ac:dyDescent="0.2">
      <c r="A124" s="23" t="s">
        <v>1</v>
      </c>
      <c r="B124" s="37" t="s">
        <v>263</v>
      </c>
      <c r="C124" s="25">
        <v>1</v>
      </c>
      <c r="D124" s="30" t="s">
        <v>113</v>
      </c>
      <c r="E124" s="53"/>
      <c r="F124" s="27">
        <f>IF(ISTEXT(E124)=TRUE,E124,ROUND(C124*E124,2))</f>
        <v>0</v>
      </c>
    </row>
    <row r="125" spans="1:6" x14ac:dyDescent="0.2">
      <c r="A125" s="23"/>
      <c r="B125" s="28"/>
      <c r="C125" s="25"/>
      <c r="D125" s="26"/>
      <c r="F125" s="27"/>
    </row>
    <row r="126" spans="1:6" x14ac:dyDescent="0.2">
      <c r="A126" s="23" t="s">
        <v>1</v>
      </c>
      <c r="B126" s="28" t="s">
        <v>242</v>
      </c>
      <c r="C126" s="25" t="s">
        <v>0</v>
      </c>
      <c r="D126" s="30" t="s">
        <v>0</v>
      </c>
      <c r="F126" s="27"/>
    </row>
    <row r="127" spans="1:6" x14ac:dyDescent="0.2">
      <c r="A127" s="23" t="s">
        <v>1</v>
      </c>
      <c r="B127" s="37" t="s">
        <v>0</v>
      </c>
      <c r="C127" s="25" t="s">
        <v>0</v>
      </c>
      <c r="D127" s="30" t="s">
        <v>0</v>
      </c>
      <c r="F127" s="27"/>
    </row>
    <row r="128" spans="1:6" x14ac:dyDescent="0.2">
      <c r="A128" s="23" t="s">
        <v>1</v>
      </c>
      <c r="B128" s="28" t="s">
        <v>99</v>
      </c>
      <c r="C128" s="25" t="s">
        <v>0</v>
      </c>
      <c r="D128" s="30" t="s">
        <v>0</v>
      </c>
      <c r="F128" s="27"/>
    </row>
    <row r="129" spans="1:6" x14ac:dyDescent="0.2">
      <c r="A129" s="23" t="s">
        <v>1</v>
      </c>
      <c r="B129" s="37" t="s">
        <v>0</v>
      </c>
      <c r="C129" s="25" t="s">
        <v>0</v>
      </c>
      <c r="D129" s="30" t="s">
        <v>0</v>
      </c>
      <c r="F129" s="27"/>
    </row>
    <row r="130" spans="1:6" x14ac:dyDescent="0.2">
      <c r="A130" s="23" t="s">
        <v>121</v>
      </c>
      <c r="B130" s="29" t="s">
        <v>241</v>
      </c>
      <c r="C130" s="25" t="s">
        <v>0</v>
      </c>
      <c r="D130" s="30" t="s">
        <v>0</v>
      </c>
      <c r="F130" s="27"/>
    </row>
    <row r="131" spans="1:6" x14ac:dyDescent="0.2">
      <c r="A131" s="23"/>
      <c r="B131" s="29" t="s">
        <v>244</v>
      </c>
      <c r="C131" s="25">
        <v>1</v>
      </c>
      <c r="D131" s="30" t="s">
        <v>113</v>
      </c>
      <c r="E131" s="53"/>
      <c r="F131" s="27">
        <f>IF(ISTEXT(E131)=TRUE,E131,ROUND(C131*E131,2))</f>
        <v>0</v>
      </c>
    </row>
    <row r="132" spans="1:6" ht="9.9499999999999993" customHeight="1" x14ac:dyDescent="0.2">
      <c r="A132" s="23" t="s">
        <v>1</v>
      </c>
      <c r="B132" s="29" t="s">
        <v>0</v>
      </c>
      <c r="C132" s="25" t="s">
        <v>0</v>
      </c>
      <c r="D132" s="30" t="s">
        <v>0</v>
      </c>
      <c r="F132" s="27"/>
    </row>
    <row r="133" spans="1:6" x14ac:dyDescent="0.2">
      <c r="A133" s="23" t="s">
        <v>118</v>
      </c>
      <c r="B133" s="29" t="s">
        <v>243</v>
      </c>
      <c r="C133" s="25" t="s">
        <v>0</v>
      </c>
      <c r="D133" s="30" t="s">
        <v>0</v>
      </c>
      <c r="F133" s="27"/>
    </row>
    <row r="134" spans="1:6" x14ac:dyDescent="0.2">
      <c r="A134" s="23" t="s">
        <v>1</v>
      </c>
      <c r="B134" s="29" t="s">
        <v>248</v>
      </c>
      <c r="C134" s="25" t="s">
        <v>0</v>
      </c>
      <c r="D134" s="30" t="s">
        <v>0</v>
      </c>
      <c r="F134" s="27"/>
    </row>
    <row r="135" spans="1:6" x14ac:dyDescent="0.2">
      <c r="A135" s="23" t="s">
        <v>1</v>
      </c>
      <c r="B135" s="29" t="s">
        <v>245</v>
      </c>
      <c r="C135" s="25">
        <v>1</v>
      </c>
      <c r="D135" s="30" t="s">
        <v>113</v>
      </c>
      <c r="E135" s="53"/>
      <c r="F135" s="27">
        <f>IF(ISTEXT(E135)=TRUE,E135,ROUND(C135*E135,2))</f>
        <v>0</v>
      </c>
    </row>
    <row r="136" spans="1:6" x14ac:dyDescent="0.2">
      <c r="A136" s="23" t="s">
        <v>1</v>
      </c>
      <c r="B136" s="28" t="s">
        <v>0</v>
      </c>
      <c r="C136" s="25" t="s">
        <v>0</v>
      </c>
      <c r="D136" s="26"/>
      <c r="F136" s="27"/>
    </row>
    <row r="137" spans="1:6" x14ac:dyDescent="0.2">
      <c r="A137" s="23" t="s">
        <v>1</v>
      </c>
      <c r="B137" s="28" t="s">
        <v>214</v>
      </c>
      <c r="C137" s="25" t="s">
        <v>0</v>
      </c>
      <c r="D137" s="26"/>
      <c r="F137" s="27"/>
    </row>
    <row r="138" spans="1:6" x14ac:dyDescent="0.2">
      <c r="A138" s="23" t="s">
        <v>1</v>
      </c>
      <c r="B138" s="28" t="s">
        <v>215</v>
      </c>
      <c r="C138" s="25" t="s">
        <v>0</v>
      </c>
      <c r="D138" s="26"/>
      <c r="F138" s="27"/>
    </row>
    <row r="139" spans="1:6" ht="9.9499999999999993" customHeight="1" x14ac:dyDescent="0.2">
      <c r="A139" s="23"/>
      <c r="B139" s="29"/>
      <c r="C139" s="25"/>
      <c r="D139" s="30"/>
      <c r="F139" s="27"/>
    </row>
    <row r="140" spans="1:6" x14ac:dyDescent="0.2">
      <c r="A140" s="40" t="s">
        <v>119</v>
      </c>
      <c r="B140" s="29" t="s">
        <v>238</v>
      </c>
      <c r="C140" s="25" t="s">
        <v>0</v>
      </c>
      <c r="D140" s="26"/>
      <c r="F140" s="27"/>
    </row>
    <row r="141" spans="1:6" x14ac:dyDescent="0.2">
      <c r="A141" s="40"/>
      <c r="B141" s="29" t="s">
        <v>239</v>
      </c>
      <c r="C141" s="25">
        <v>1</v>
      </c>
      <c r="D141" s="30" t="s">
        <v>113</v>
      </c>
      <c r="E141" s="53"/>
      <c r="F141" s="27">
        <f>IF(ISTEXT(E141)=TRUE,E141,ROUND(C141*E141,2))</f>
        <v>0</v>
      </c>
    </row>
    <row r="142" spans="1:6" ht="9.9499999999999993" customHeight="1" x14ac:dyDescent="0.2">
      <c r="A142" s="40" t="s">
        <v>1</v>
      </c>
      <c r="B142" s="29" t="s">
        <v>0</v>
      </c>
      <c r="C142" s="25" t="s">
        <v>0</v>
      </c>
      <c r="D142" s="30" t="s">
        <v>0</v>
      </c>
      <c r="F142" s="27"/>
    </row>
    <row r="143" spans="1:6" x14ac:dyDescent="0.2">
      <c r="A143" s="40" t="s">
        <v>120</v>
      </c>
      <c r="B143" s="29" t="s">
        <v>216</v>
      </c>
      <c r="C143" s="25">
        <v>1</v>
      </c>
      <c r="D143" s="30" t="s">
        <v>113</v>
      </c>
      <c r="E143" s="53"/>
      <c r="F143" s="27">
        <f>IF(ISTEXT(E143)=TRUE,E143,ROUND(C143*E143,2))</f>
        <v>0</v>
      </c>
    </row>
    <row r="144" spans="1:6" x14ac:dyDescent="0.2">
      <c r="A144" s="40" t="s">
        <v>1</v>
      </c>
      <c r="B144" s="29" t="s">
        <v>0</v>
      </c>
      <c r="C144" s="25" t="s">
        <v>0</v>
      </c>
      <c r="D144" s="30" t="s">
        <v>0</v>
      </c>
      <c r="F144" s="27"/>
    </row>
    <row r="145" spans="1:6" x14ac:dyDescent="0.2">
      <c r="A145" s="40"/>
      <c r="B145" s="28" t="s">
        <v>217</v>
      </c>
      <c r="C145" s="25"/>
      <c r="D145" s="30"/>
      <c r="F145" s="27"/>
    </row>
    <row r="146" spans="1:6" x14ac:dyDescent="0.2">
      <c r="A146" s="40" t="s">
        <v>1</v>
      </c>
      <c r="B146" s="29" t="s">
        <v>0</v>
      </c>
      <c r="C146" s="25" t="s">
        <v>0</v>
      </c>
      <c r="D146" s="30" t="s">
        <v>0</v>
      </c>
      <c r="F146" s="27"/>
    </row>
    <row r="147" spans="1:6" x14ac:dyDescent="0.2">
      <c r="A147" s="40" t="s">
        <v>139</v>
      </c>
      <c r="B147" s="29" t="s">
        <v>218</v>
      </c>
      <c r="C147" s="25">
        <v>1</v>
      </c>
      <c r="D147" s="30" t="s">
        <v>113</v>
      </c>
      <c r="E147" s="53"/>
      <c r="F147" s="27">
        <f>IF(ISTEXT(E147)=TRUE,E147,ROUND(C147*E147,2))</f>
        <v>0</v>
      </c>
    </row>
    <row r="148" spans="1:6" x14ac:dyDescent="0.2">
      <c r="A148" s="23"/>
      <c r="B148" s="37"/>
      <c r="C148" s="25"/>
      <c r="D148" s="30"/>
      <c r="F148" s="27"/>
    </row>
    <row r="149" spans="1:6" x14ac:dyDescent="0.2">
      <c r="A149" s="23" t="s">
        <v>1</v>
      </c>
      <c r="B149" s="28" t="s">
        <v>219</v>
      </c>
      <c r="C149" s="25" t="s">
        <v>0</v>
      </c>
      <c r="D149" s="26"/>
      <c r="F149" s="27"/>
    </row>
    <row r="150" spans="1:6" x14ac:dyDescent="0.2">
      <c r="A150" s="23" t="s">
        <v>1</v>
      </c>
      <c r="B150" s="28"/>
      <c r="C150" s="25" t="s">
        <v>0</v>
      </c>
      <c r="D150" s="26"/>
      <c r="F150" s="27"/>
    </row>
    <row r="151" spans="1:6" x14ac:dyDescent="0.2">
      <c r="A151" s="23" t="s">
        <v>1</v>
      </c>
      <c r="B151" s="28" t="s">
        <v>115</v>
      </c>
      <c r="C151" s="25" t="s">
        <v>0</v>
      </c>
      <c r="D151" s="26"/>
      <c r="F151" s="27"/>
    </row>
    <row r="152" spans="1:6" ht="9.9499999999999993" customHeight="1" x14ac:dyDescent="0.2">
      <c r="A152" s="23" t="s">
        <v>1</v>
      </c>
      <c r="B152" s="29" t="s">
        <v>0</v>
      </c>
      <c r="C152" s="25" t="s">
        <v>0</v>
      </c>
      <c r="D152" s="30" t="s">
        <v>0</v>
      </c>
      <c r="F152" s="27"/>
    </row>
    <row r="153" spans="1:6" x14ac:dyDescent="0.2">
      <c r="A153" s="23" t="s">
        <v>161</v>
      </c>
      <c r="B153" s="29" t="s">
        <v>220</v>
      </c>
      <c r="C153" s="25">
        <v>1</v>
      </c>
      <c r="D153" s="30" t="s">
        <v>113</v>
      </c>
      <c r="E153" s="53">
        <v>480</v>
      </c>
      <c r="F153" s="27">
        <f>IF(ISTEXT(E153)=TRUE,E153,ROUND(C153*E153,2))</f>
        <v>480</v>
      </c>
    </row>
    <row r="154" spans="1:6" ht="9.9499999999999993" customHeight="1" x14ac:dyDescent="0.2">
      <c r="A154" s="23" t="s">
        <v>1</v>
      </c>
      <c r="B154" s="29" t="s">
        <v>0</v>
      </c>
      <c r="C154" s="25" t="s">
        <v>0</v>
      </c>
      <c r="D154" s="30" t="s">
        <v>0</v>
      </c>
      <c r="F154" s="27"/>
    </row>
    <row r="155" spans="1:6" x14ac:dyDescent="0.2">
      <c r="A155" s="23" t="s">
        <v>162</v>
      </c>
      <c r="B155" s="29" t="s">
        <v>221</v>
      </c>
      <c r="C155" s="25" t="s">
        <v>0</v>
      </c>
      <c r="D155" s="30" t="s">
        <v>0</v>
      </c>
      <c r="F155" s="27"/>
    </row>
    <row r="156" spans="1:6" x14ac:dyDescent="0.2">
      <c r="A156" s="23" t="s">
        <v>1</v>
      </c>
      <c r="B156" s="29" t="s">
        <v>222</v>
      </c>
      <c r="C156" s="25">
        <v>1</v>
      </c>
      <c r="D156" s="30" t="s">
        <v>113</v>
      </c>
      <c r="E156" s="53"/>
      <c r="F156" s="27">
        <f>IF(ISTEXT(E156)=TRUE,E156,ROUND(C156*E156,2))</f>
        <v>0</v>
      </c>
    </row>
    <row r="157" spans="1:6" ht="12.75" customHeight="1" x14ac:dyDescent="0.2">
      <c r="A157" s="23" t="s">
        <v>1</v>
      </c>
      <c r="B157" s="29" t="s">
        <v>0</v>
      </c>
      <c r="C157" s="25" t="s">
        <v>0</v>
      </c>
      <c r="D157" s="30" t="s">
        <v>0</v>
      </c>
      <c r="F157" s="27"/>
    </row>
    <row r="158" spans="1:6" x14ac:dyDescent="0.2">
      <c r="A158" s="23" t="s">
        <v>164</v>
      </c>
      <c r="B158" s="37" t="s">
        <v>98</v>
      </c>
      <c r="C158" s="25">
        <v>1</v>
      </c>
      <c r="D158" s="30" t="s">
        <v>113</v>
      </c>
      <c r="E158" s="53"/>
      <c r="F158" s="27">
        <f>IF(ISTEXT(E158)=TRUE,E158,ROUND(C158*E158,2))</f>
        <v>0</v>
      </c>
    </row>
    <row r="159" spans="1:6" x14ac:dyDescent="0.2">
      <c r="A159" s="31"/>
      <c r="B159" s="32"/>
      <c r="C159" s="32"/>
      <c r="D159" s="32"/>
      <c r="E159" s="33" t="s">
        <v>26</v>
      </c>
      <c r="F159" s="58">
        <f>SUM(F107:F158)</f>
        <v>480</v>
      </c>
    </row>
    <row r="160" spans="1:6" ht="9.9499999999999993" customHeight="1" x14ac:dyDescent="0.2">
      <c r="A160" s="13"/>
      <c r="B160" s="14"/>
      <c r="C160" s="14"/>
      <c r="D160" s="14"/>
      <c r="E160" s="15"/>
      <c r="F160" s="35"/>
    </row>
    <row r="161" spans="1:6" x14ac:dyDescent="0.2">
      <c r="A161" s="23" t="s">
        <v>1</v>
      </c>
      <c r="B161" s="28" t="s">
        <v>247</v>
      </c>
      <c r="C161" s="25" t="s">
        <v>0</v>
      </c>
      <c r="D161" s="30" t="s">
        <v>0</v>
      </c>
      <c r="F161" s="27"/>
    </row>
    <row r="162" spans="1:6" x14ac:dyDescent="0.2">
      <c r="A162" s="23" t="s">
        <v>1</v>
      </c>
      <c r="B162" s="28" t="s">
        <v>300</v>
      </c>
      <c r="C162" s="25" t="s">
        <v>0</v>
      </c>
      <c r="D162" s="26"/>
      <c r="F162" s="27"/>
    </row>
    <row r="163" spans="1:6" x14ac:dyDescent="0.2">
      <c r="A163" s="23" t="s">
        <v>1</v>
      </c>
      <c r="B163" s="28" t="s">
        <v>0</v>
      </c>
      <c r="C163" s="25" t="s">
        <v>0</v>
      </c>
      <c r="D163" s="26"/>
      <c r="F163" s="27"/>
    </row>
    <row r="164" spans="1:6" x14ac:dyDescent="0.2">
      <c r="A164" s="23" t="s">
        <v>124</v>
      </c>
      <c r="B164" s="29" t="s">
        <v>280</v>
      </c>
      <c r="C164" s="25" t="s">
        <v>0</v>
      </c>
      <c r="D164" s="26"/>
      <c r="F164" s="27"/>
    </row>
    <row r="165" spans="1:6" x14ac:dyDescent="0.2">
      <c r="A165" s="23"/>
      <c r="B165" s="29" t="s">
        <v>283</v>
      </c>
      <c r="C165" s="25"/>
      <c r="D165" s="26"/>
      <c r="F165" s="27"/>
    </row>
    <row r="166" spans="1:6" x14ac:dyDescent="0.2">
      <c r="A166" s="23"/>
      <c r="B166" s="29" t="s">
        <v>281</v>
      </c>
      <c r="C166" s="25"/>
      <c r="D166" s="26"/>
      <c r="F166" s="27"/>
    </row>
    <row r="167" spans="1:6" x14ac:dyDescent="0.2">
      <c r="A167" s="23"/>
      <c r="B167" s="29" t="s">
        <v>282</v>
      </c>
      <c r="C167" s="25">
        <v>1</v>
      </c>
      <c r="D167" s="30" t="s">
        <v>113</v>
      </c>
      <c r="E167" s="53"/>
      <c r="F167" s="27">
        <f>IF(ISTEXT(E167)=TRUE,E167,ROUND(C167*E167,2))</f>
        <v>0</v>
      </c>
    </row>
    <row r="168" spans="1:6" x14ac:dyDescent="0.2">
      <c r="A168" s="23"/>
      <c r="B168" s="29"/>
      <c r="C168" s="25"/>
      <c r="D168" s="26"/>
      <c r="F168" s="27"/>
    </row>
    <row r="169" spans="1:6" x14ac:dyDescent="0.2">
      <c r="A169" s="23" t="s">
        <v>1</v>
      </c>
      <c r="B169" s="28" t="s">
        <v>265</v>
      </c>
      <c r="C169" s="25" t="s">
        <v>0</v>
      </c>
      <c r="D169" s="30" t="s">
        <v>0</v>
      </c>
      <c r="F169" s="27"/>
    </row>
    <row r="170" spans="1:6" x14ac:dyDescent="0.2">
      <c r="A170" s="23" t="s">
        <v>1</v>
      </c>
      <c r="B170" s="28" t="s">
        <v>301</v>
      </c>
      <c r="C170" s="25" t="s">
        <v>0</v>
      </c>
      <c r="D170" s="30" t="s">
        <v>0</v>
      </c>
      <c r="F170" s="27"/>
    </row>
    <row r="171" spans="1:6" ht="9.9499999999999993" customHeight="1" x14ac:dyDescent="0.2">
      <c r="A171" s="23" t="s">
        <v>1</v>
      </c>
      <c r="B171" s="29" t="s">
        <v>0</v>
      </c>
      <c r="C171" s="25" t="s">
        <v>0</v>
      </c>
      <c r="D171" s="30" t="s">
        <v>0</v>
      </c>
      <c r="F171" s="27"/>
    </row>
    <row r="172" spans="1:6" x14ac:dyDescent="0.2">
      <c r="A172" s="23" t="s">
        <v>125</v>
      </c>
      <c r="B172" s="29" t="s">
        <v>297</v>
      </c>
      <c r="C172" s="25" t="s">
        <v>0</v>
      </c>
      <c r="D172" s="30" t="s">
        <v>0</v>
      </c>
      <c r="F172" s="27"/>
    </row>
    <row r="173" spans="1:6" x14ac:dyDescent="0.2">
      <c r="A173" s="23" t="s">
        <v>1</v>
      </c>
      <c r="B173" s="29" t="s">
        <v>298</v>
      </c>
      <c r="C173" s="25" t="s">
        <v>0</v>
      </c>
      <c r="D173" s="30" t="s">
        <v>0</v>
      </c>
      <c r="F173" s="27"/>
    </row>
    <row r="174" spans="1:6" x14ac:dyDescent="0.2">
      <c r="A174" s="23" t="s">
        <v>1</v>
      </c>
      <c r="B174" s="29" t="s">
        <v>299</v>
      </c>
      <c r="C174" s="25">
        <v>1</v>
      </c>
      <c r="D174" s="30" t="s">
        <v>113</v>
      </c>
      <c r="E174" s="53"/>
      <c r="F174" s="27">
        <f>IF(ISTEXT(E174)=TRUE,E174,ROUND(C174*E174,2))</f>
        <v>0</v>
      </c>
    </row>
    <row r="175" spans="1:6" x14ac:dyDescent="0.2">
      <c r="A175" s="23"/>
      <c r="B175" s="29"/>
      <c r="C175" s="25"/>
      <c r="D175" s="30"/>
      <c r="F175" s="27"/>
    </row>
    <row r="176" spans="1:6" x14ac:dyDescent="0.2">
      <c r="A176" s="23" t="s">
        <v>1</v>
      </c>
      <c r="B176" s="28" t="s">
        <v>223</v>
      </c>
      <c r="C176" s="25" t="s">
        <v>0</v>
      </c>
      <c r="D176" s="30" t="s">
        <v>0</v>
      </c>
      <c r="F176" s="27"/>
    </row>
    <row r="177" spans="1:6" x14ac:dyDescent="0.2">
      <c r="A177" s="23" t="s">
        <v>1</v>
      </c>
      <c r="B177" s="28" t="s">
        <v>301</v>
      </c>
      <c r="C177" s="25" t="s">
        <v>0</v>
      </c>
      <c r="D177" s="30" t="s">
        <v>0</v>
      </c>
      <c r="F177" s="27"/>
    </row>
    <row r="178" spans="1:6" ht="9.9499999999999993" customHeight="1" x14ac:dyDescent="0.2">
      <c r="A178" s="23" t="s">
        <v>1</v>
      </c>
      <c r="B178" s="29" t="s">
        <v>0</v>
      </c>
      <c r="C178" s="25" t="s">
        <v>0</v>
      </c>
      <c r="D178" s="30" t="s">
        <v>0</v>
      </c>
      <c r="F178" s="27"/>
    </row>
    <row r="179" spans="1:6" x14ac:dyDescent="0.2">
      <c r="A179" s="23" t="s">
        <v>122</v>
      </c>
      <c r="B179" s="29" t="s">
        <v>302</v>
      </c>
      <c r="C179" s="25" t="s">
        <v>0</v>
      </c>
      <c r="D179" s="30" t="s">
        <v>0</v>
      </c>
      <c r="F179" s="27"/>
    </row>
    <row r="180" spans="1:6" x14ac:dyDescent="0.2">
      <c r="A180" s="23" t="s">
        <v>1</v>
      </c>
      <c r="B180" s="29" t="s">
        <v>308</v>
      </c>
      <c r="C180" s="25" t="s">
        <v>0</v>
      </c>
      <c r="D180" s="30" t="s">
        <v>0</v>
      </c>
      <c r="F180" s="27"/>
    </row>
    <row r="181" spans="1:6" x14ac:dyDescent="0.2">
      <c r="A181" s="23" t="s">
        <v>1</v>
      </c>
      <c r="B181" s="29" t="s">
        <v>88</v>
      </c>
      <c r="C181" s="25">
        <v>1</v>
      </c>
      <c r="D181" s="30" t="s">
        <v>113</v>
      </c>
      <c r="E181" s="53"/>
      <c r="F181" s="27">
        <f>IF(ISTEXT(E181)=TRUE,E181,ROUND(C181*E181,2))</f>
        <v>0</v>
      </c>
    </row>
    <row r="182" spans="1:6" ht="9.9499999999999993" customHeight="1" x14ac:dyDescent="0.2">
      <c r="A182" s="23" t="s">
        <v>1</v>
      </c>
      <c r="B182" s="29" t="s">
        <v>0</v>
      </c>
      <c r="C182" s="25" t="s">
        <v>0</v>
      </c>
      <c r="D182" s="30" t="s">
        <v>0</v>
      </c>
      <c r="F182" s="27"/>
    </row>
    <row r="183" spans="1:6" x14ac:dyDescent="0.2">
      <c r="A183" s="23" t="s">
        <v>121</v>
      </c>
      <c r="B183" s="29" t="s">
        <v>307</v>
      </c>
      <c r="C183" s="25" t="s">
        <v>0</v>
      </c>
      <c r="D183" s="30" t="s">
        <v>0</v>
      </c>
      <c r="F183" s="27"/>
    </row>
    <row r="184" spans="1:6" x14ac:dyDescent="0.2">
      <c r="A184" s="23" t="s">
        <v>1</v>
      </c>
      <c r="B184" s="29" t="s">
        <v>305</v>
      </c>
      <c r="C184" s="25" t="s">
        <v>0</v>
      </c>
      <c r="D184" s="30" t="s">
        <v>0</v>
      </c>
      <c r="F184" s="27"/>
    </row>
    <row r="185" spans="1:6" x14ac:dyDescent="0.2">
      <c r="A185" s="23" t="s">
        <v>1</v>
      </c>
      <c r="B185" s="29" t="s">
        <v>304</v>
      </c>
      <c r="C185" s="25">
        <v>1</v>
      </c>
      <c r="D185" s="30" t="s">
        <v>113</v>
      </c>
      <c r="E185" s="53"/>
      <c r="F185" s="27">
        <f>IF(ISTEXT(E185)=TRUE,E185,ROUND(C185*E185,2))</f>
        <v>0</v>
      </c>
    </row>
    <row r="186" spans="1:6" ht="9.9499999999999993" customHeight="1" x14ac:dyDescent="0.2">
      <c r="A186" s="23" t="s">
        <v>1</v>
      </c>
      <c r="B186" s="29" t="s">
        <v>0</v>
      </c>
      <c r="C186" s="25" t="s">
        <v>0</v>
      </c>
      <c r="D186" s="30" t="s">
        <v>0</v>
      </c>
      <c r="F186" s="27"/>
    </row>
    <row r="187" spans="1:6" x14ac:dyDescent="0.2">
      <c r="A187" s="23" t="s">
        <v>118</v>
      </c>
      <c r="B187" s="29" t="s">
        <v>303</v>
      </c>
      <c r="C187" s="25" t="s">
        <v>0</v>
      </c>
      <c r="D187" s="30" t="s">
        <v>0</v>
      </c>
      <c r="F187" s="27"/>
    </row>
    <row r="188" spans="1:6" x14ac:dyDescent="0.2">
      <c r="A188" s="23" t="s">
        <v>1</v>
      </c>
      <c r="B188" s="29" t="s">
        <v>309</v>
      </c>
      <c r="C188" s="25">
        <v>1</v>
      </c>
      <c r="D188" s="30" t="s">
        <v>113</v>
      </c>
      <c r="E188" s="53"/>
      <c r="F188" s="27">
        <f>IF(ISTEXT(E188)=TRUE,E188,ROUND(C188*E188,2))</f>
        <v>0</v>
      </c>
    </row>
    <row r="189" spans="1:6" ht="9.9499999999999993" customHeight="1" x14ac:dyDescent="0.2">
      <c r="A189" s="23" t="s">
        <v>1</v>
      </c>
      <c r="B189" s="29" t="s">
        <v>0</v>
      </c>
      <c r="C189" s="25" t="s">
        <v>0</v>
      </c>
      <c r="D189" s="30" t="s">
        <v>0</v>
      </c>
      <c r="F189" s="27"/>
    </row>
    <row r="190" spans="1:6" x14ac:dyDescent="0.2">
      <c r="A190" s="23" t="s">
        <v>119</v>
      </c>
      <c r="B190" s="29" t="s">
        <v>306</v>
      </c>
      <c r="C190" s="25" t="s">
        <v>0</v>
      </c>
      <c r="D190" s="30" t="s">
        <v>0</v>
      </c>
      <c r="F190" s="27"/>
    </row>
    <row r="191" spans="1:6" x14ac:dyDescent="0.2">
      <c r="A191" s="23" t="s">
        <v>1</v>
      </c>
      <c r="B191" s="29" t="s">
        <v>305</v>
      </c>
      <c r="C191" s="25" t="s">
        <v>0</v>
      </c>
      <c r="D191" s="30" t="s">
        <v>0</v>
      </c>
      <c r="F191" s="27"/>
    </row>
    <row r="192" spans="1:6" x14ac:dyDescent="0.2">
      <c r="A192" s="23" t="s">
        <v>1</v>
      </c>
      <c r="B192" s="29" t="s">
        <v>304</v>
      </c>
      <c r="C192" s="25">
        <v>1</v>
      </c>
      <c r="D192" s="30" t="s">
        <v>113</v>
      </c>
      <c r="E192" s="53"/>
      <c r="F192" s="27">
        <f>IF(ISTEXT(E192)=TRUE,E192,ROUND(C192*E192,2))</f>
        <v>0</v>
      </c>
    </row>
    <row r="193" spans="1:6" x14ac:dyDescent="0.2">
      <c r="A193" s="23"/>
      <c r="B193" s="29"/>
      <c r="C193" s="25"/>
      <c r="D193" s="30"/>
      <c r="F193" s="27"/>
    </row>
    <row r="194" spans="1:6" x14ac:dyDescent="0.2">
      <c r="A194" s="23" t="s">
        <v>1</v>
      </c>
      <c r="B194" s="28" t="s">
        <v>240</v>
      </c>
      <c r="C194" s="25" t="s">
        <v>0</v>
      </c>
      <c r="D194" s="30" t="s">
        <v>0</v>
      </c>
      <c r="F194" s="27"/>
    </row>
    <row r="195" spans="1:6" x14ac:dyDescent="0.2">
      <c r="A195" s="23"/>
      <c r="B195" s="28" t="s">
        <v>266</v>
      </c>
      <c r="C195" s="25"/>
      <c r="D195" s="30"/>
      <c r="F195" s="27"/>
    </row>
    <row r="196" spans="1:6" x14ac:dyDescent="0.2">
      <c r="A196" s="23"/>
      <c r="B196" s="29"/>
      <c r="C196" s="25"/>
      <c r="D196" s="30"/>
      <c r="F196" s="27"/>
    </row>
    <row r="197" spans="1:6" x14ac:dyDescent="0.2">
      <c r="A197" s="23" t="s">
        <v>120</v>
      </c>
      <c r="B197" s="29" t="s">
        <v>267</v>
      </c>
      <c r="C197" s="25" t="s">
        <v>0</v>
      </c>
      <c r="D197" s="30" t="s">
        <v>0</v>
      </c>
      <c r="F197" s="27"/>
    </row>
    <row r="198" spans="1:6" x14ac:dyDescent="0.2">
      <c r="A198" s="23" t="s">
        <v>1</v>
      </c>
      <c r="B198" s="29" t="s">
        <v>268</v>
      </c>
      <c r="C198" s="25" t="s">
        <v>0</v>
      </c>
      <c r="D198" s="30" t="s">
        <v>0</v>
      </c>
      <c r="F198" s="27"/>
    </row>
    <row r="199" spans="1:6" x14ac:dyDescent="0.2">
      <c r="A199" s="23" t="s">
        <v>1</v>
      </c>
      <c r="B199" s="29" t="s">
        <v>269</v>
      </c>
      <c r="C199" s="25" t="s">
        <v>0</v>
      </c>
      <c r="D199" s="30" t="s">
        <v>0</v>
      </c>
      <c r="F199" s="27"/>
    </row>
    <row r="200" spans="1:6" x14ac:dyDescent="0.2">
      <c r="A200" s="23"/>
      <c r="B200" s="29" t="s">
        <v>270</v>
      </c>
      <c r="C200" s="25" t="s">
        <v>0</v>
      </c>
      <c r="D200" s="30" t="s">
        <v>0</v>
      </c>
      <c r="F200" s="27"/>
    </row>
    <row r="201" spans="1:6" x14ac:dyDescent="0.2">
      <c r="A201" s="23" t="s">
        <v>1</v>
      </c>
      <c r="B201" s="29" t="s">
        <v>352</v>
      </c>
      <c r="C201" s="25" t="s">
        <v>0</v>
      </c>
      <c r="D201" s="30" t="s">
        <v>0</v>
      </c>
      <c r="F201" s="27"/>
    </row>
    <row r="202" spans="1:6" x14ac:dyDescent="0.2">
      <c r="A202" s="23" t="s">
        <v>1</v>
      </c>
      <c r="B202" s="29" t="s">
        <v>353</v>
      </c>
      <c r="C202" s="25">
        <v>1</v>
      </c>
      <c r="D202" s="30" t="s">
        <v>113</v>
      </c>
      <c r="E202" s="53"/>
      <c r="F202" s="27">
        <f>IF(ISTEXT(E202)=TRUE,E202,ROUND(C202*E202,2))</f>
        <v>0</v>
      </c>
    </row>
    <row r="203" spans="1:6" x14ac:dyDescent="0.2">
      <c r="A203" s="23"/>
      <c r="B203" s="29"/>
      <c r="C203" s="25"/>
      <c r="D203" s="30"/>
      <c r="F203" s="27"/>
    </row>
    <row r="204" spans="1:6" x14ac:dyDescent="0.2">
      <c r="A204" s="23" t="s">
        <v>1</v>
      </c>
      <c r="B204" s="28" t="s">
        <v>286</v>
      </c>
      <c r="C204" s="25" t="s">
        <v>0</v>
      </c>
      <c r="D204" s="30" t="s">
        <v>0</v>
      </c>
      <c r="F204" s="27"/>
    </row>
    <row r="205" spans="1:6" ht="9.9499999999999993" customHeight="1" x14ac:dyDescent="0.2">
      <c r="A205" s="23" t="s">
        <v>1</v>
      </c>
      <c r="B205" s="29" t="s">
        <v>0</v>
      </c>
      <c r="C205" s="25" t="s">
        <v>0</v>
      </c>
      <c r="D205" s="30" t="s">
        <v>0</v>
      </c>
      <c r="F205" s="27"/>
    </row>
    <row r="206" spans="1:6" x14ac:dyDescent="0.2">
      <c r="A206" s="23" t="s">
        <v>1</v>
      </c>
      <c r="B206" s="28" t="s">
        <v>285</v>
      </c>
      <c r="C206" s="25" t="s">
        <v>0</v>
      </c>
      <c r="D206" s="26"/>
      <c r="F206" s="27"/>
    </row>
    <row r="207" spans="1:6" ht="9.9499999999999993" customHeight="1" x14ac:dyDescent="0.2">
      <c r="A207" s="23" t="s">
        <v>1</v>
      </c>
      <c r="B207" s="28" t="s">
        <v>0</v>
      </c>
      <c r="C207" s="25" t="s">
        <v>0</v>
      </c>
      <c r="D207" s="26"/>
      <c r="F207" s="27"/>
    </row>
    <row r="208" spans="1:6" x14ac:dyDescent="0.2">
      <c r="A208" s="23" t="s">
        <v>139</v>
      </c>
      <c r="B208" s="29" t="s">
        <v>310</v>
      </c>
      <c r="C208" s="25" t="s">
        <v>0</v>
      </c>
      <c r="D208" s="26"/>
      <c r="F208" s="27"/>
    </row>
    <row r="209" spans="1:6" x14ac:dyDescent="0.2">
      <c r="A209" s="23"/>
      <c r="B209" s="29" t="s">
        <v>311</v>
      </c>
      <c r="C209" s="25" t="s">
        <v>0</v>
      </c>
      <c r="D209" s="26"/>
      <c r="F209" s="27"/>
    </row>
    <row r="210" spans="1:6" x14ac:dyDescent="0.2">
      <c r="A210" s="23" t="s">
        <v>1</v>
      </c>
      <c r="B210" s="29" t="s">
        <v>315</v>
      </c>
      <c r="C210" s="25" t="s">
        <v>0</v>
      </c>
      <c r="D210" s="30" t="s">
        <v>0</v>
      </c>
      <c r="F210" s="27"/>
    </row>
    <row r="211" spans="1:6" x14ac:dyDescent="0.2">
      <c r="A211" s="40"/>
      <c r="B211" s="29" t="s">
        <v>314</v>
      </c>
      <c r="C211" s="25" t="s">
        <v>0</v>
      </c>
      <c r="D211" s="30" t="s">
        <v>0</v>
      </c>
      <c r="F211" s="27"/>
    </row>
    <row r="212" spans="1:6" x14ac:dyDescent="0.2">
      <c r="A212" s="40"/>
      <c r="B212" s="29" t="s">
        <v>313</v>
      </c>
      <c r="C212" s="25"/>
      <c r="D212" s="30"/>
      <c r="F212" s="27"/>
    </row>
    <row r="213" spans="1:6" x14ac:dyDescent="0.2">
      <c r="A213" s="23" t="s">
        <v>1</v>
      </c>
      <c r="B213" s="29" t="s">
        <v>312</v>
      </c>
      <c r="C213" s="25">
        <v>1</v>
      </c>
      <c r="D213" s="30" t="s">
        <v>113</v>
      </c>
      <c r="E213" s="53"/>
      <c r="F213" s="27">
        <f>IF(ISTEXT(E213)=TRUE,E213,ROUND(C213*E213,2))</f>
        <v>0</v>
      </c>
    </row>
    <row r="214" spans="1:6" x14ac:dyDescent="0.2">
      <c r="A214" s="31"/>
      <c r="B214" s="32"/>
      <c r="C214" s="32"/>
      <c r="D214" s="32"/>
      <c r="E214" s="33" t="s">
        <v>26</v>
      </c>
      <c r="F214" s="58">
        <f>SUM(F160:F213)</f>
        <v>0</v>
      </c>
    </row>
    <row r="215" spans="1:6" x14ac:dyDescent="0.2">
      <c r="A215" s="13"/>
      <c r="B215" s="14"/>
      <c r="C215" s="14"/>
      <c r="D215" s="14"/>
      <c r="E215" s="15"/>
      <c r="F215" s="16"/>
    </row>
    <row r="216" spans="1:6" x14ac:dyDescent="0.2">
      <c r="B216" s="19" t="s">
        <v>102</v>
      </c>
    </row>
    <row r="218" spans="1:6" x14ac:dyDescent="0.2">
      <c r="B218" s="29" t="s">
        <v>117</v>
      </c>
      <c r="F218" s="27">
        <f>F105</f>
        <v>0</v>
      </c>
    </row>
    <row r="219" spans="1:6" x14ac:dyDescent="0.2">
      <c r="B219" s="39"/>
    </row>
    <row r="220" spans="1:6" x14ac:dyDescent="0.2">
      <c r="B220" s="29" t="s">
        <v>116</v>
      </c>
      <c r="F220" s="27">
        <f>F159</f>
        <v>480</v>
      </c>
    </row>
    <row r="221" spans="1:6" x14ac:dyDescent="0.2">
      <c r="B221" s="39"/>
    </row>
    <row r="222" spans="1:6" x14ac:dyDescent="0.2">
      <c r="B222" s="29" t="s">
        <v>416</v>
      </c>
      <c r="F222" s="27">
        <f>F214</f>
        <v>0</v>
      </c>
    </row>
    <row r="223" spans="1:6" x14ac:dyDescent="0.2">
      <c r="B223" s="39"/>
    </row>
    <row r="224" spans="1:6" x14ac:dyDescent="0.2">
      <c r="B224" s="29"/>
      <c r="F224" s="27"/>
    </row>
    <row r="225" spans="2:6" x14ac:dyDescent="0.2">
      <c r="B225" s="39"/>
    </row>
    <row r="226" spans="2:6" x14ac:dyDescent="0.2">
      <c r="B226" s="29"/>
      <c r="F226" s="27"/>
    </row>
    <row r="266" spans="1:6" x14ac:dyDescent="0.2">
      <c r="F266" s="16"/>
    </row>
    <row r="267" spans="1:6" x14ac:dyDescent="0.2">
      <c r="A267" s="31"/>
      <c r="B267" s="32"/>
      <c r="C267" s="32"/>
      <c r="D267" s="32"/>
      <c r="E267" s="33" t="s">
        <v>271</v>
      </c>
      <c r="F267" s="34">
        <f>SUM(F215:F266)</f>
        <v>480</v>
      </c>
    </row>
    <row r="268" spans="1:6" x14ac:dyDescent="0.2">
      <c r="A268" s="13"/>
      <c r="B268" s="14"/>
      <c r="C268" s="14"/>
      <c r="D268" s="14"/>
      <c r="E268" s="15"/>
      <c r="F268" s="35"/>
    </row>
    <row r="269" spans="1:6" x14ac:dyDescent="0.2">
      <c r="B269" s="19" t="s">
        <v>103</v>
      </c>
      <c r="F269" s="22"/>
    </row>
    <row r="270" spans="1:6" x14ac:dyDescent="0.2">
      <c r="F270" s="22"/>
    </row>
    <row r="271" spans="1:6" x14ac:dyDescent="0.2">
      <c r="A271" s="23" t="s">
        <v>1</v>
      </c>
      <c r="B271" s="24" t="s">
        <v>96</v>
      </c>
      <c r="C271" s="25" t="s">
        <v>0</v>
      </c>
      <c r="D271" s="26"/>
      <c r="F271" s="27"/>
    </row>
    <row r="272" spans="1:6" x14ac:dyDescent="0.2">
      <c r="A272" s="23" t="s">
        <v>1</v>
      </c>
      <c r="B272" s="24" t="s">
        <v>0</v>
      </c>
      <c r="C272" s="25" t="s">
        <v>0</v>
      </c>
      <c r="D272" s="26"/>
      <c r="F272" s="27"/>
    </row>
    <row r="273" spans="1:6" x14ac:dyDescent="0.2">
      <c r="A273" s="23" t="s">
        <v>1</v>
      </c>
      <c r="B273" s="28" t="s">
        <v>97</v>
      </c>
      <c r="C273" s="25" t="s">
        <v>0</v>
      </c>
      <c r="D273" s="26"/>
      <c r="F273" s="27"/>
    </row>
    <row r="274" spans="1:6" x14ac:dyDescent="0.2">
      <c r="A274" s="23" t="s">
        <v>1</v>
      </c>
      <c r="B274" s="24" t="s">
        <v>0</v>
      </c>
      <c r="C274" s="25" t="s">
        <v>0</v>
      </c>
      <c r="D274" s="26"/>
      <c r="F274" s="27"/>
    </row>
    <row r="275" spans="1:6" x14ac:dyDescent="0.2">
      <c r="A275" s="23" t="s">
        <v>1</v>
      </c>
      <c r="B275" s="28" t="s">
        <v>141</v>
      </c>
      <c r="C275" s="25" t="s">
        <v>0</v>
      </c>
      <c r="D275" s="26"/>
      <c r="F275" s="27"/>
    </row>
    <row r="276" spans="1:6" x14ac:dyDescent="0.2">
      <c r="A276" s="23" t="s">
        <v>1</v>
      </c>
      <c r="B276" s="28" t="s">
        <v>0</v>
      </c>
      <c r="C276" s="25" t="s">
        <v>0</v>
      </c>
      <c r="D276" s="26"/>
      <c r="F276" s="27"/>
    </row>
    <row r="277" spans="1:6" ht="25.5" x14ac:dyDescent="0.2">
      <c r="A277" s="23" t="s">
        <v>1</v>
      </c>
      <c r="B277" s="55" t="s">
        <v>140</v>
      </c>
      <c r="C277" s="25" t="s">
        <v>0</v>
      </c>
      <c r="D277" s="26"/>
      <c r="F277" s="27"/>
    </row>
    <row r="278" spans="1:6" x14ac:dyDescent="0.2">
      <c r="A278" s="23" t="s">
        <v>1</v>
      </c>
      <c r="B278" s="28" t="s">
        <v>0</v>
      </c>
      <c r="C278" s="25" t="s">
        <v>0</v>
      </c>
      <c r="D278" s="26"/>
      <c r="F278" s="27"/>
    </row>
    <row r="279" spans="1:6" x14ac:dyDescent="0.2">
      <c r="A279" s="40" t="s">
        <v>6</v>
      </c>
      <c r="B279" s="29" t="s">
        <v>142</v>
      </c>
      <c r="C279" s="25" t="s">
        <v>0</v>
      </c>
      <c r="D279" s="30" t="s">
        <v>0</v>
      </c>
      <c r="F279" s="27"/>
    </row>
    <row r="280" spans="1:6" x14ac:dyDescent="0.2">
      <c r="A280" s="40" t="s">
        <v>1</v>
      </c>
      <c r="B280" s="29" t="s">
        <v>143</v>
      </c>
      <c r="C280" s="25" t="s">
        <v>0</v>
      </c>
      <c r="D280" s="30" t="s">
        <v>0</v>
      </c>
      <c r="F280" s="27"/>
    </row>
    <row r="281" spans="1:6" x14ac:dyDescent="0.2">
      <c r="A281" s="40" t="s">
        <v>1</v>
      </c>
      <c r="B281" s="29" t="s">
        <v>144</v>
      </c>
      <c r="C281" s="25" t="s">
        <v>0</v>
      </c>
      <c r="D281" s="30" t="s">
        <v>0</v>
      </c>
      <c r="F281" s="27"/>
    </row>
    <row r="282" spans="1:6" x14ac:dyDescent="0.2">
      <c r="A282" s="40"/>
      <c r="B282" s="29" t="s">
        <v>145</v>
      </c>
      <c r="C282" s="25" t="s">
        <v>0</v>
      </c>
      <c r="D282" s="30" t="s">
        <v>0</v>
      </c>
      <c r="F282" s="27"/>
    </row>
    <row r="283" spans="1:6" x14ac:dyDescent="0.2">
      <c r="A283" s="40"/>
      <c r="B283" s="29" t="s">
        <v>146</v>
      </c>
      <c r="C283" s="36">
        <v>1</v>
      </c>
      <c r="D283" s="30" t="s">
        <v>113</v>
      </c>
      <c r="E283" s="53"/>
      <c r="F283" s="27">
        <f>IF(ISTEXT(E283)=TRUE,E283,ROUND(C283*E283,2))</f>
        <v>0</v>
      </c>
    </row>
    <row r="284" spans="1:6" x14ac:dyDescent="0.2">
      <c r="A284" s="40"/>
      <c r="B284" s="28"/>
      <c r="C284" s="25" t="s">
        <v>0</v>
      </c>
      <c r="D284" s="26"/>
      <c r="F284" s="27"/>
    </row>
    <row r="285" spans="1:6" x14ac:dyDescent="0.2">
      <c r="A285" s="40" t="s">
        <v>125</v>
      </c>
      <c r="B285" s="68" t="s">
        <v>147</v>
      </c>
      <c r="C285" s="36">
        <v>1</v>
      </c>
      <c r="D285" s="30" t="s">
        <v>113</v>
      </c>
      <c r="E285" s="53"/>
      <c r="F285" s="27">
        <f>IF(ISTEXT(E285)=TRUE,E285,ROUND(C285*E285,2))</f>
        <v>0</v>
      </c>
    </row>
    <row r="286" spans="1:6" x14ac:dyDescent="0.2">
      <c r="A286" s="40" t="s">
        <v>1</v>
      </c>
      <c r="B286" s="29" t="s">
        <v>0</v>
      </c>
      <c r="C286" s="25" t="s">
        <v>0</v>
      </c>
      <c r="D286" s="30" t="s">
        <v>0</v>
      </c>
      <c r="F286" s="27"/>
    </row>
    <row r="287" spans="1:6" x14ac:dyDescent="0.2">
      <c r="A287" s="40" t="s">
        <v>122</v>
      </c>
      <c r="B287" s="29" t="s">
        <v>414</v>
      </c>
      <c r="C287" s="25" t="s">
        <v>0</v>
      </c>
      <c r="D287" s="30" t="s">
        <v>0</v>
      </c>
      <c r="F287" s="27"/>
    </row>
    <row r="288" spans="1:6" x14ac:dyDescent="0.2">
      <c r="A288" s="23" t="s">
        <v>1</v>
      </c>
      <c r="B288" s="29" t="s">
        <v>143</v>
      </c>
      <c r="C288" s="25" t="s">
        <v>0</v>
      </c>
      <c r="D288" s="30" t="s">
        <v>0</v>
      </c>
      <c r="F288" s="27"/>
    </row>
    <row r="289" spans="1:6" x14ac:dyDescent="0.2">
      <c r="A289" s="23" t="s">
        <v>1</v>
      </c>
      <c r="B289" s="29" t="s">
        <v>415</v>
      </c>
      <c r="C289" s="25" t="s">
        <v>0</v>
      </c>
      <c r="D289" s="30" t="s">
        <v>0</v>
      </c>
      <c r="F289" s="27"/>
    </row>
    <row r="290" spans="1:6" x14ac:dyDescent="0.2">
      <c r="A290" s="23"/>
      <c r="B290" s="29" t="s">
        <v>145</v>
      </c>
      <c r="C290" s="25" t="s">
        <v>0</v>
      </c>
      <c r="D290" s="30" t="s">
        <v>0</v>
      </c>
      <c r="F290" s="27"/>
    </row>
    <row r="291" spans="1:6" x14ac:dyDescent="0.2">
      <c r="A291" s="23"/>
      <c r="B291" s="29" t="s">
        <v>146</v>
      </c>
      <c r="C291" s="36">
        <v>1</v>
      </c>
      <c r="D291" s="30" t="s">
        <v>113</v>
      </c>
      <c r="E291" s="53"/>
      <c r="F291" s="27">
        <f>IF(ISTEXT(E291)=TRUE,E291,ROUND(C291*E291,2))</f>
        <v>0</v>
      </c>
    </row>
    <row r="292" spans="1:6" x14ac:dyDescent="0.2">
      <c r="A292" s="23" t="s">
        <v>1</v>
      </c>
      <c r="B292" s="29" t="s">
        <v>0</v>
      </c>
      <c r="C292" s="25" t="s">
        <v>0</v>
      </c>
      <c r="D292" s="30" t="s">
        <v>0</v>
      </c>
      <c r="F292" s="27"/>
    </row>
    <row r="293" spans="1:6" x14ac:dyDescent="0.2">
      <c r="A293" s="23" t="s">
        <v>1</v>
      </c>
      <c r="B293" s="29" t="s">
        <v>0</v>
      </c>
      <c r="C293" s="25" t="s">
        <v>0</v>
      </c>
      <c r="D293" s="30" t="s">
        <v>0</v>
      </c>
      <c r="F293" s="27"/>
    </row>
    <row r="294" spans="1:6" x14ac:dyDescent="0.2">
      <c r="A294" s="23" t="s">
        <v>1</v>
      </c>
      <c r="B294" s="29" t="s">
        <v>0</v>
      </c>
      <c r="C294" s="25" t="s">
        <v>0</v>
      </c>
      <c r="D294" s="30" t="s">
        <v>0</v>
      </c>
      <c r="F294" s="27"/>
    </row>
    <row r="295" spans="1:6" x14ac:dyDescent="0.2">
      <c r="A295" s="23" t="s">
        <v>1</v>
      </c>
      <c r="B295" s="29" t="s">
        <v>0</v>
      </c>
      <c r="C295" s="25" t="s">
        <v>0</v>
      </c>
      <c r="D295" s="30" t="s">
        <v>0</v>
      </c>
      <c r="F295" s="27"/>
    </row>
    <row r="296" spans="1:6" x14ac:dyDescent="0.2">
      <c r="A296" s="23" t="s">
        <v>1</v>
      </c>
      <c r="B296" s="29" t="s">
        <v>0</v>
      </c>
      <c r="C296" s="25" t="s">
        <v>0</v>
      </c>
      <c r="D296" s="30" t="s">
        <v>0</v>
      </c>
      <c r="F296" s="27"/>
    </row>
    <row r="297" spans="1:6" x14ac:dyDescent="0.2">
      <c r="A297" s="23" t="s">
        <v>1</v>
      </c>
      <c r="B297" s="29" t="s">
        <v>0</v>
      </c>
      <c r="C297" s="25" t="s">
        <v>0</v>
      </c>
      <c r="D297" s="30" t="s">
        <v>0</v>
      </c>
      <c r="F297" s="27"/>
    </row>
    <row r="298" spans="1:6" x14ac:dyDescent="0.2">
      <c r="A298" s="23" t="s">
        <v>1</v>
      </c>
      <c r="B298" s="29" t="s">
        <v>0</v>
      </c>
      <c r="C298" s="25" t="s">
        <v>0</v>
      </c>
      <c r="D298" s="30" t="s">
        <v>0</v>
      </c>
      <c r="F298" s="27"/>
    </row>
    <row r="299" spans="1:6" x14ac:dyDescent="0.2">
      <c r="A299" s="23" t="s">
        <v>1</v>
      </c>
      <c r="B299" s="29" t="s">
        <v>0</v>
      </c>
      <c r="C299" s="25" t="s">
        <v>0</v>
      </c>
      <c r="D299" s="30" t="s">
        <v>0</v>
      </c>
      <c r="F299" s="27"/>
    </row>
    <row r="300" spans="1:6" x14ac:dyDescent="0.2">
      <c r="A300" s="23" t="s">
        <v>1</v>
      </c>
      <c r="B300" s="29" t="s">
        <v>0</v>
      </c>
      <c r="C300" s="25" t="s">
        <v>0</v>
      </c>
      <c r="D300" s="30" t="s">
        <v>0</v>
      </c>
      <c r="F300" s="27"/>
    </row>
    <row r="301" spans="1:6" x14ac:dyDescent="0.2">
      <c r="A301" s="23" t="s">
        <v>1</v>
      </c>
      <c r="B301" s="29" t="s">
        <v>0</v>
      </c>
      <c r="C301" s="25" t="s">
        <v>0</v>
      </c>
      <c r="D301" s="30" t="s">
        <v>0</v>
      </c>
      <c r="F301" s="27"/>
    </row>
    <row r="302" spans="1:6" x14ac:dyDescent="0.2">
      <c r="A302" s="23" t="s">
        <v>1</v>
      </c>
      <c r="B302" s="29" t="s">
        <v>0</v>
      </c>
      <c r="C302" s="25" t="s">
        <v>0</v>
      </c>
      <c r="D302" s="30" t="s">
        <v>0</v>
      </c>
      <c r="F302" s="27"/>
    </row>
    <row r="303" spans="1:6" x14ac:dyDescent="0.2">
      <c r="A303" s="23" t="s">
        <v>1</v>
      </c>
      <c r="B303" s="29" t="s">
        <v>0</v>
      </c>
      <c r="C303" s="25" t="s">
        <v>0</v>
      </c>
      <c r="D303" s="30" t="s">
        <v>0</v>
      </c>
      <c r="F303" s="27"/>
    </row>
    <row r="304" spans="1:6" x14ac:dyDescent="0.2">
      <c r="A304" s="23" t="s">
        <v>1</v>
      </c>
      <c r="B304" s="29" t="s">
        <v>0</v>
      </c>
      <c r="C304" s="25" t="s">
        <v>0</v>
      </c>
      <c r="D304" s="30" t="s">
        <v>0</v>
      </c>
      <c r="F304" s="27"/>
    </row>
    <row r="305" spans="1:6" x14ac:dyDescent="0.2">
      <c r="A305" s="23" t="s">
        <v>1</v>
      </c>
      <c r="B305" s="29" t="s">
        <v>0</v>
      </c>
      <c r="C305" s="25" t="s">
        <v>0</v>
      </c>
      <c r="D305" s="30" t="s">
        <v>0</v>
      </c>
      <c r="F305" s="27"/>
    </row>
    <row r="306" spans="1:6" x14ac:dyDescent="0.2">
      <c r="A306" s="23" t="s">
        <v>1</v>
      </c>
      <c r="B306" s="29" t="s">
        <v>0</v>
      </c>
      <c r="C306" s="25" t="s">
        <v>0</v>
      </c>
      <c r="D306" s="30" t="s">
        <v>0</v>
      </c>
      <c r="F306" s="27"/>
    </row>
    <row r="307" spans="1:6" x14ac:dyDescent="0.2">
      <c r="A307" s="23" t="s">
        <v>1</v>
      </c>
      <c r="B307" s="29" t="s">
        <v>0</v>
      </c>
      <c r="C307" s="25" t="s">
        <v>0</v>
      </c>
      <c r="D307" s="30" t="s">
        <v>0</v>
      </c>
      <c r="F307" s="27"/>
    </row>
    <row r="308" spans="1:6" x14ac:dyDescent="0.2">
      <c r="A308" s="23" t="s">
        <v>1</v>
      </c>
      <c r="B308" s="29" t="s">
        <v>0</v>
      </c>
      <c r="C308" s="25" t="s">
        <v>0</v>
      </c>
      <c r="D308" s="30" t="s">
        <v>0</v>
      </c>
      <c r="F308" s="27"/>
    </row>
    <row r="309" spans="1:6" x14ac:dyDescent="0.2">
      <c r="A309" s="23" t="s">
        <v>1</v>
      </c>
      <c r="B309" s="29" t="s">
        <v>0</v>
      </c>
      <c r="C309" s="25" t="s">
        <v>0</v>
      </c>
      <c r="D309" s="30" t="s">
        <v>0</v>
      </c>
      <c r="F309" s="27"/>
    </row>
    <row r="310" spans="1:6" x14ac:dyDescent="0.2">
      <c r="A310" s="23" t="s">
        <v>1</v>
      </c>
      <c r="B310" s="29" t="s">
        <v>0</v>
      </c>
      <c r="C310" s="25" t="s">
        <v>0</v>
      </c>
      <c r="D310" s="30" t="s">
        <v>0</v>
      </c>
      <c r="F310" s="27"/>
    </row>
    <row r="311" spans="1:6" x14ac:dyDescent="0.2">
      <c r="A311" s="23" t="s">
        <v>1</v>
      </c>
      <c r="B311" s="29" t="s">
        <v>0</v>
      </c>
      <c r="C311" s="25" t="s">
        <v>0</v>
      </c>
      <c r="D311" s="30" t="s">
        <v>0</v>
      </c>
      <c r="F311" s="27"/>
    </row>
    <row r="312" spans="1:6" x14ac:dyDescent="0.2">
      <c r="A312" s="23" t="s">
        <v>1</v>
      </c>
      <c r="B312" s="29" t="s">
        <v>0</v>
      </c>
      <c r="C312" s="25" t="s">
        <v>0</v>
      </c>
      <c r="D312" s="30" t="s">
        <v>0</v>
      </c>
      <c r="F312" s="27"/>
    </row>
    <row r="313" spans="1:6" x14ac:dyDescent="0.2">
      <c r="A313" s="23" t="s">
        <v>1</v>
      </c>
      <c r="B313" s="29" t="s">
        <v>0</v>
      </c>
      <c r="C313" s="25" t="s">
        <v>0</v>
      </c>
      <c r="D313" s="30" t="s">
        <v>0</v>
      </c>
      <c r="F313" s="27"/>
    </row>
    <row r="314" spans="1:6" x14ac:dyDescent="0.2">
      <c r="A314" s="23" t="s">
        <v>1</v>
      </c>
      <c r="B314" s="29" t="s">
        <v>0</v>
      </c>
      <c r="C314" s="25" t="s">
        <v>0</v>
      </c>
      <c r="D314" s="30" t="s">
        <v>0</v>
      </c>
      <c r="F314" s="27"/>
    </row>
    <row r="315" spans="1:6" x14ac:dyDescent="0.2">
      <c r="A315" s="23" t="s">
        <v>1</v>
      </c>
      <c r="B315" s="29" t="s">
        <v>0</v>
      </c>
      <c r="C315" s="25" t="s">
        <v>0</v>
      </c>
      <c r="D315" s="30" t="s">
        <v>0</v>
      </c>
      <c r="F315" s="27"/>
    </row>
    <row r="316" spans="1:6" x14ac:dyDescent="0.2">
      <c r="A316" s="23" t="s">
        <v>1</v>
      </c>
      <c r="B316" s="29" t="s">
        <v>0</v>
      </c>
      <c r="C316" s="25" t="s">
        <v>0</v>
      </c>
      <c r="D316" s="30" t="s">
        <v>0</v>
      </c>
      <c r="F316" s="27"/>
    </row>
    <row r="317" spans="1:6" x14ac:dyDescent="0.2">
      <c r="A317" s="23"/>
      <c r="B317" s="37"/>
      <c r="C317" s="25"/>
      <c r="D317" s="30"/>
      <c r="F317" s="27"/>
    </row>
    <row r="318" spans="1:6" x14ac:dyDescent="0.2">
      <c r="A318" s="23" t="s">
        <v>1</v>
      </c>
      <c r="B318" s="37" t="s">
        <v>0</v>
      </c>
      <c r="C318" s="25" t="s">
        <v>0</v>
      </c>
      <c r="D318" s="30" t="s">
        <v>0</v>
      </c>
      <c r="F318" s="42"/>
    </row>
    <row r="319" spans="1:6" x14ac:dyDescent="0.2">
      <c r="A319" s="31"/>
      <c r="B319" s="32"/>
      <c r="C319" s="32"/>
      <c r="D319" s="32"/>
      <c r="E319" s="33" t="s">
        <v>271</v>
      </c>
      <c r="F319" s="34">
        <f>SUM(F268:F318)</f>
        <v>0</v>
      </c>
    </row>
    <row r="320" spans="1:6" x14ac:dyDescent="0.2">
      <c r="A320" s="13"/>
      <c r="B320" s="14"/>
      <c r="C320" s="14"/>
      <c r="D320" s="14"/>
      <c r="E320" s="15"/>
      <c r="F320" s="22"/>
    </row>
    <row r="321" spans="1:6" x14ac:dyDescent="0.2">
      <c r="B321" s="19" t="s">
        <v>104</v>
      </c>
      <c r="F321" s="22"/>
    </row>
    <row r="322" spans="1:6" x14ac:dyDescent="0.2">
      <c r="F322" s="22"/>
    </row>
    <row r="323" spans="1:6" x14ac:dyDescent="0.2">
      <c r="A323" s="23" t="s">
        <v>1</v>
      </c>
      <c r="B323" s="24" t="s">
        <v>72</v>
      </c>
      <c r="C323" s="25" t="s">
        <v>0</v>
      </c>
      <c r="D323" s="26"/>
      <c r="F323" s="27"/>
    </row>
    <row r="324" spans="1:6" x14ac:dyDescent="0.2">
      <c r="A324" s="23" t="s">
        <v>1</v>
      </c>
      <c r="B324" s="24" t="s">
        <v>0</v>
      </c>
      <c r="C324" s="25" t="s">
        <v>0</v>
      </c>
      <c r="D324" s="26"/>
      <c r="F324" s="27"/>
    </row>
    <row r="325" spans="1:6" x14ac:dyDescent="0.2">
      <c r="A325" s="23" t="s">
        <v>1</v>
      </c>
      <c r="B325" s="28" t="s">
        <v>73</v>
      </c>
      <c r="C325" s="25" t="s">
        <v>0</v>
      </c>
      <c r="D325" s="26"/>
      <c r="F325" s="27"/>
    </row>
    <row r="326" spans="1:6" x14ac:dyDescent="0.2">
      <c r="A326" s="23" t="s">
        <v>1</v>
      </c>
      <c r="B326" s="24" t="s">
        <v>0</v>
      </c>
      <c r="C326" s="25" t="s">
        <v>0</v>
      </c>
      <c r="D326" s="26"/>
      <c r="F326" s="27"/>
    </row>
    <row r="327" spans="1:6" x14ac:dyDescent="0.2">
      <c r="A327" s="23" t="s">
        <v>1</v>
      </c>
      <c r="B327" s="67" t="s">
        <v>418</v>
      </c>
      <c r="C327" s="25" t="s">
        <v>0</v>
      </c>
      <c r="D327" s="26"/>
      <c r="F327" s="27"/>
    </row>
    <row r="328" spans="1:6" x14ac:dyDescent="0.2">
      <c r="A328" s="23" t="s">
        <v>1</v>
      </c>
      <c r="B328" s="67" t="s">
        <v>420</v>
      </c>
      <c r="C328" s="25" t="s">
        <v>0</v>
      </c>
      <c r="D328" s="26"/>
      <c r="F328" s="27"/>
    </row>
    <row r="329" spans="1:6" x14ac:dyDescent="0.2">
      <c r="A329" s="23"/>
      <c r="B329" s="67" t="s">
        <v>421</v>
      </c>
      <c r="C329" s="25"/>
      <c r="D329" s="26"/>
      <c r="F329" s="27"/>
    </row>
    <row r="330" spans="1:6" x14ac:dyDescent="0.2">
      <c r="A330" s="23" t="s">
        <v>1</v>
      </c>
      <c r="B330" s="67" t="s">
        <v>419</v>
      </c>
      <c r="C330" s="25" t="s">
        <v>0</v>
      </c>
      <c r="D330" s="26"/>
      <c r="F330" s="27"/>
    </row>
    <row r="331" spans="1:6" x14ac:dyDescent="0.2">
      <c r="A331" s="23"/>
      <c r="B331" s="28" t="s">
        <v>272</v>
      </c>
      <c r="C331" s="25"/>
      <c r="D331" s="26"/>
      <c r="F331" s="27"/>
    </row>
    <row r="332" spans="1:6" x14ac:dyDescent="0.2">
      <c r="A332" s="23"/>
      <c r="B332" s="28" t="s">
        <v>422</v>
      </c>
      <c r="C332" s="25"/>
      <c r="D332" s="26"/>
      <c r="F332" s="27"/>
    </row>
    <row r="333" spans="1:6" x14ac:dyDescent="0.2">
      <c r="A333" s="23" t="s">
        <v>1</v>
      </c>
      <c r="B333" s="28" t="s">
        <v>273</v>
      </c>
      <c r="C333" s="25" t="s">
        <v>0</v>
      </c>
      <c r="D333" s="26"/>
      <c r="F333" s="27"/>
    </row>
    <row r="334" spans="1:6" x14ac:dyDescent="0.2">
      <c r="A334" s="23" t="s">
        <v>1</v>
      </c>
      <c r="B334" s="28" t="s">
        <v>87</v>
      </c>
      <c r="C334" s="25" t="s">
        <v>0</v>
      </c>
      <c r="D334" s="26"/>
      <c r="F334" s="27"/>
    </row>
    <row r="335" spans="1:6" x14ac:dyDescent="0.2">
      <c r="A335" s="23"/>
      <c r="B335" s="28"/>
      <c r="C335" s="25"/>
      <c r="D335" s="26"/>
      <c r="F335" s="27"/>
    </row>
    <row r="336" spans="1:6" x14ac:dyDescent="0.2">
      <c r="A336" s="23" t="s">
        <v>1</v>
      </c>
      <c r="B336" s="28" t="s">
        <v>200</v>
      </c>
      <c r="C336" s="25" t="s">
        <v>0</v>
      </c>
      <c r="D336" s="26"/>
      <c r="F336" s="27"/>
    </row>
    <row r="337" spans="1:6" x14ac:dyDescent="0.2">
      <c r="A337" s="23" t="s">
        <v>1</v>
      </c>
      <c r="B337" s="28" t="s">
        <v>0</v>
      </c>
      <c r="C337" s="25" t="s">
        <v>0</v>
      </c>
      <c r="D337" s="26"/>
      <c r="F337" s="27"/>
    </row>
    <row r="338" spans="1:6" x14ac:dyDescent="0.2">
      <c r="A338" s="23" t="s">
        <v>124</v>
      </c>
      <c r="B338" s="29" t="s">
        <v>423</v>
      </c>
      <c r="C338" s="36">
        <v>1</v>
      </c>
      <c r="D338" s="30" t="s">
        <v>113</v>
      </c>
      <c r="E338" s="53"/>
      <c r="F338" s="27">
        <f>IF(ISTEXT(E338)=TRUE,E338,ROUND(C338*E338,2))</f>
        <v>0</v>
      </c>
    </row>
    <row r="339" spans="1:6" x14ac:dyDescent="0.2">
      <c r="A339" s="23" t="s">
        <v>1</v>
      </c>
      <c r="B339" s="29" t="s">
        <v>0</v>
      </c>
      <c r="C339" s="25" t="s">
        <v>0</v>
      </c>
      <c r="D339" s="26"/>
      <c r="F339" s="27"/>
    </row>
    <row r="340" spans="1:6" x14ac:dyDescent="0.2">
      <c r="A340" s="23" t="s">
        <v>125</v>
      </c>
      <c r="B340" s="68" t="s">
        <v>430</v>
      </c>
      <c r="C340" s="25" t="s">
        <v>0</v>
      </c>
      <c r="D340" s="26"/>
      <c r="F340" s="27"/>
    </row>
    <row r="341" spans="1:6" x14ac:dyDescent="0.2">
      <c r="A341" s="23"/>
      <c r="B341" s="68" t="s">
        <v>424</v>
      </c>
      <c r="C341" s="25"/>
      <c r="D341" s="30"/>
      <c r="F341" s="27"/>
    </row>
    <row r="342" spans="1:6" x14ac:dyDescent="0.2">
      <c r="A342" s="23"/>
      <c r="B342" s="68" t="s">
        <v>425</v>
      </c>
      <c r="C342" s="36">
        <v>1</v>
      </c>
      <c r="D342" s="30" t="s">
        <v>113</v>
      </c>
      <c r="E342" s="53"/>
      <c r="F342" s="27">
        <f>IF(ISTEXT(E342)=TRUE,E342,ROUND(C342*E342,2))</f>
        <v>0</v>
      </c>
    </row>
    <row r="343" spans="1:6" x14ac:dyDescent="0.2">
      <c r="A343" s="23"/>
      <c r="B343" s="68"/>
      <c r="C343" s="25"/>
      <c r="D343" s="30"/>
      <c r="F343" s="27"/>
    </row>
    <row r="344" spans="1:6" x14ac:dyDescent="0.2">
      <c r="A344" s="23" t="s">
        <v>122</v>
      </c>
      <c r="B344" s="29" t="s">
        <v>426</v>
      </c>
      <c r="C344" s="36">
        <v>1</v>
      </c>
      <c r="D344" s="30" t="s">
        <v>113</v>
      </c>
      <c r="E344" s="53"/>
      <c r="F344" s="27">
        <f>IF(ISTEXT(E344)=TRUE,E344,ROUND(C344*E344,2))</f>
        <v>0</v>
      </c>
    </row>
    <row r="345" spans="1:6" x14ac:dyDescent="0.2">
      <c r="A345" s="23" t="s">
        <v>1</v>
      </c>
      <c r="B345" s="29" t="s">
        <v>0</v>
      </c>
      <c r="C345" s="25" t="s">
        <v>0</v>
      </c>
      <c r="D345" s="30" t="s">
        <v>0</v>
      </c>
      <c r="F345" s="27"/>
    </row>
    <row r="346" spans="1:6" x14ac:dyDescent="0.2">
      <c r="A346" s="23" t="s">
        <v>121</v>
      </c>
      <c r="B346" s="29" t="s">
        <v>427</v>
      </c>
      <c r="C346" s="36">
        <v>1</v>
      </c>
      <c r="D346" s="30" t="s">
        <v>113</v>
      </c>
      <c r="E346" s="53"/>
      <c r="F346" s="27">
        <f>IF(ISTEXT(E346)=TRUE,E346,ROUND(C346*E346,2))</f>
        <v>0</v>
      </c>
    </row>
    <row r="347" spans="1:6" x14ac:dyDescent="0.2">
      <c r="A347" s="23"/>
      <c r="B347" s="29"/>
      <c r="C347" s="25"/>
      <c r="D347" s="30"/>
      <c r="F347" s="27"/>
    </row>
    <row r="348" spans="1:6" x14ac:dyDescent="0.2">
      <c r="A348" s="23" t="s">
        <v>17</v>
      </c>
      <c r="B348" s="29" t="s">
        <v>428</v>
      </c>
      <c r="C348" s="36">
        <v>1</v>
      </c>
      <c r="D348" s="30" t="s">
        <v>113</v>
      </c>
      <c r="E348" s="53"/>
      <c r="F348" s="27">
        <f>IF(ISTEXT(E348)=TRUE,E348,ROUND(C348*E348,2))</f>
        <v>0</v>
      </c>
    </row>
    <row r="349" spans="1:6" x14ac:dyDescent="0.2">
      <c r="A349" s="23"/>
      <c r="B349" s="29"/>
      <c r="C349" s="25"/>
      <c r="D349" s="30"/>
      <c r="F349" s="27"/>
    </row>
    <row r="350" spans="1:6" x14ac:dyDescent="0.2">
      <c r="A350" s="23" t="s">
        <v>119</v>
      </c>
      <c r="B350" s="29" t="s">
        <v>427</v>
      </c>
      <c r="C350" s="36">
        <v>1</v>
      </c>
      <c r="D350" s="30" t="s">
        <v>113</v>
      </c>
      <c r="E350" s="53"/>
      <c r="F350" s="27">
        <f>IF(ISTEXT(E350)=TRUE,E350,ROUND(C350*E350,2))</f>
        <v>0</v>
      </c>
    </row>
    <row r="351" spans="1:6" x14ac:dyDescent="0.2">
      <c r="A351" s="23"/>
      <c r="B351" s="29"/>
      <c r="C351" s="25"/>
      <c r="D351" s="30"/>
      <c r="F351" s="27"/>
    </row>
    <row r="352" spans="1:6" x14ac:dyDescent="0.2">
      <c r="A352" s="23" t="s">
        <v>120</v>
      </c>
      <c r="B352" s="29" t="s">
        <v>429</v>
      </c>
      <c r="C352" s="36">
        <v>1</v>
      </c>
      <c r="D352" s="30" t="s">
        <v>113</v>
      </c>
      <c r="E352" s="53"/>
      <c r="F352" s="27">
        <f>IF(ISTEXT(E352)=TRUE,E352,ROUND(C352*E352,2))</f>
        <v>0</v>
      </c>
    </row>
    <row r="353" spans="1:6" x14ac:dyDescent="0.2">
      <c r="A353" s="23"/>
      <c r="B353" s="29"/>
      <c r="C353" s="25"/>
      <c r="D353" s="30"/>
      <c r="F353" s="27"/>
    </row>
    <row r="354" spans="1:6" x14ac:dyDescent="0.2">
      <c r="A354" s="23"/>
      <c r="B354" s="68" t="s">
        <v>431</v>
      </c>
      <c r="C354" s="25" t="s">
        <v>0</v>
      </c>
      <c r="D354" s="26"/>
      <c r="F354" s="27"/>
    </row>
    <row r="355" spans="1:6" x14ac:dyDescent="0.2">
      <c r="A355" s="23"/>
      <c r="B355" s="68" t="s">
        <v>432</v>
      </c>
      <c r="C355" s="36">
        <v>1</v>
      </c>
      <c r="D355" s="30" t="s">
        <v>113</v>
      </c>
      <c r="E355" s="53"/>
      <c r="F355" s="27">
        <f>IF(ISTEXT(E355)=TRUE,E355,ROUND(C355*E355,2))</f>
        <v>0</v>
      </c>
    </row>
    <row r="356" spans="1:6" x14ac:dyDescent="0.2">
      <c r="A356" s="23"/>
      <c r="B356" s="68"/>
      <c r="C356" s="36"/>
      <c r="D356" s="30"/>
      <c r="F356" s="27"/>
    </row>
    <row r="357" spans="1:6" x14ac:dyDescent="0.2">
      <c r="A357" s="23" t="s">
        <v>139</v>
      </c>
      <c r="B357" s="29" t="s">
        <v>433</v>
      </c>
      <c r="C357" s="36">
        <v>1</v>
      </c>
      <c r="D357" s="30" t="s">
        <v>113</v>
      </c>
      <c r="E357" s="53"/>
      <c r="F357" s="27">
        <f>IF(ISTEXT(E357)=TRUE,E357,ROUND(C357*E357,2))</f>
        <v>0</v>
      </c>
    </row>
    <row r="358" spans="1:6" x14ac:dyDescent="0.2">
      <c r="A358" s="23"/>
      <c r="B358" s="68" t="s">
        <v>434</v>
      </c>
      <c r="C358" s="36"/>
      <c r="D358" s="30"/>
      <c r="F358" s="27"/>
    </row>
    <row r="359" spans="1:6" x14ac:dyDescent="0.2">
      <c r="A359" s="23" t="s">
        <v>1</v>
      </c>
      <c r="B359" s="28"/>
      <c r="C359" s="25" t="s">
        <v>0</v>
      </c>
      <c r="D359" s="26"/>
      <c r="F359" s="27"/>
    </row>
    <row r="360" spans="1:6" x14ac:dyDescent="0.2">
      <c r="A360" s="23" t="s">
        <v>1</v>
      </c>
      <c r="B360" s="28" t="s">
        <v>274</v>
      </c>
      <c r="C360" s="25" t="s">
        <v>0</v>
      </c>
      <c r="D360" s="30" t="s">
        <v>0</v>
      </c>
      <c r="F360" s="27"/>
    </row>
    <row r="361" spans="1:6" x14ac:dyDescent="0.2">
      <c r="A361" s="23" t="s">
        <v>1</v>
      </c>
      <c r="B361" s="28" t="s">
        <v>201</v>
      </c>
      <c r="C361" s="25" t="s">
        <v>0</v>
      </c>
      <c r="D361" s="30" t="s">
        <v>0</v>
      </c>
      <c r="F361" s="27"/>
    </row>
    <row r="362" spans="1:6" x14ac:dyDescent="0.2">
      <c r="A362" s="23"/>
      <c r="B362" s="29"/>
      <c r="C362" s="25"/>
      <c r="D362" s="30"/>
      <c r="F362" s="27"/>
    </row>
    <row r="363" spans="1:6" x14ac:dyDescent="0.2">
      <c r="A363" s="40" t="s">
        <v>120</v>
      </c>
      <c r="B363" s="29" t="s">
        <v>435</v>
      </c>
      <c r="C363" s="25" t="s">
        <v>0</v>
      </c>
      <c r="D363" s="30" t="s">
        <v>0</v>
      </c>
      <c r="F363" s="27"/>
    </row>
    <row r="364" spans="1:6" x14ac:dyDescent="0.2">
      <c r="A364" s="23" t="s">
        <v>1</v>
      </c>
      <c r="B364" s="29" t="s">
        <v>436</v>
      </c>
      <c r="C364" s="25" t="s">
        <v>0</v>
      </c>
      <c r="D364" s="30" t="s">
        <v>0</v>
      </c>
      <c r="F364" s="27"/>
    </row>
    <row r="365" spans="1:6" x14ac:dyDescent="0.2">
      <c r="A365" s="23" t="s">
        <v>1</v>
      </c>
      <c r="B365" s="29" t="s">
        <v>437</v>
      </c>
      <c r="C365" s="25" t="s">
        <v>0</v>
      </c>
      <c r="D365" s="30" t="s">
        <v>0</v>
      </c>
      <c r="F365" s="27"/>
    </row>
    <row r="366" spans="1:6" x14ac:dyDescent="0.2">
      <c r="A366" s="40"/>
      <c r="B366" s="29" t="s">
        <v>438</v>
      </c>
      <c r="C366" s="36">
        <v>1</v>
      </c>
      <c r="D366" s="30" t="s">
        <v>113</v>
      </c>
      <c r="E366" s="53"/>
      <c r="F366" s="27">
        <f>IF(ISTEXT(E366)=TRUE,E366,ROUND(C366*E366,2))</f>
        <v>0</v>
      </c>
    </row>
    <row r="367" spans="1:6" x14ac:dyDescent="0.2">
      <c r="A367" s="23" t="s">
        <v>1</v>
      </c>
      <c r="B367" s="29"/>
      <c r="C367" s="25" t="s">
        <v>0</v>
      </c>
      <c r="D367" s="26"/>
      <c r="F367" s="27"/>
    </row>
    <row r="368" spans="1:6" x14ac:dyDescent="0.2">
      <c r="A368" s="23"/>
      <c r="B368" s="28" t="s">
        <v>441</v>
      </c>
      <c r="C368" s="36"/>
      <c r="D368" s="30"/>
      <c r="F368" s="27"/>
    </row>
    <row r="369" spans="1:6" x14ac:dyDescent="0.2">
      <c r="A369" s="23"/>
      <c r="B369" s="29"/>
      <c r="C369" s="36"/>
      <c r="D369" s="30"/>
      <c r="F369" s="27"/>
    </row>
    <row r="370" spans="1:6" x14ac:dyDescent="0.2">
      <c r="A370" s="23" t="s">
        <v>139</v>
      </c>
      <c r="B370" s="29" t="s">
        <v>443</v>
      </c>
      <c r="C370" s="36"/>
      <c r="D370" s="30"/>
      <c r="F370" s="27"/>
    </row>
    <row r="371" spans="1:6" x14ac:dyDescent="0.2">
      <c r="A371" s="23"/>
      <c r="B371" s="57" t="s">
        <v>442</v>
      </c>
      <c r="C371" s="36">
        <v>5</v>
      </c>
      <c r="D371" s="30" t="s">
        <v>69</v>
      </c>
      <c r="E371" s="53"/>
      <c r="F371" s="27">
        <f>IF(ISTEXT(E371)=TRUE,E371,ROUND(C371*E371,2))</f>
        <v>0</v>
      </c>
    </row>
    <row r="372" spans="1:6" x14ac:dyDescent="0.2">
      <c r="A372" s="31"/>
      <c r="B372" s="32"/>
      <c r="C372" s="32"/>
      <c r="D372" s="32"/>
      <c r="E372" s="33" t="s">
        <v>26</v>
      </c>
      <c r="F372" s="58">
        <f>SUM(F320:F371)</f>
        <v>0</v>
      </c>
    </row>
    <row r="373" spans="1:6" x14ac:dyDescent="0.2">
      <c r="A373" s="13"/>
      <c r="B373" s="14"/>
      <c r="C373" s="14"/>
      <c r="D373" s="14"/>
      <c r="E373" s="15"/>
      <c r="F373" s="22"/>
    </row>
    <row r="374" spans="1:6" x14ac:dyDescent="0.2">
      <c r="B374" s="19"/>
      <c r="F374" s="22"/>
    </row>
    <row r="375" spans="1:6" x14ac:dyDescent="0.2">
      <c r="A375" s="23" t="s">
        <v>1</v>
      </c>
      <c r="B375" s="28" t="s">
        <v>525</v>
      </c>
      <c r="C375" s="25" t="s">
        <v>0</v>
      </c>
      <c r="D375" s="26"/>
      <c r="F375" s="27"/>
    </row>
    <row r="376" spans="1:6" x14ac:dyDescent="0.2">
      <c r="A376" s="23" t="s">
        <v>1</v>
      </c>
      <c r="B376" s="28" t="s">
        <v>524</v>
      </c>
      <c r="C376" s="25" t="s">
        <v>0</v>
      </c>
      <c r="D376" s="26"/>
      <c r="F376" s="27"/>
    </row>
    <row r="377" spans="1:6" x14ac:dyDescent="0.2">
      <c r="A377" s="23" t="s">
        <v>1</v>
      </c>
      <c r="B377" s="28" t="s">
        <v>523</v>
      </c>
      <c r="C377" s="25" t="s">
        <v>0</v>
      </c>
      <c r="D377" s="26"/>
      <c r="F377" s="27"/>
    </row>
    <row r="378" spans="1:6" x14ac:dyDescent="0.2">
      <c r="A378" s="23" t="s">
        <v>1</v>
      </c>
      <c r="B378" s="28" t="s">
        <v>0</v>
      </c>
      <c r="C378" s="25" t="s">
        <v>0</v>
      </c>
      <c r="D378" s="26"/>
      <c r="F378" s="27"/>
    </row>
    <row r="379" spans="1:6" x14ac:dyDescent="0.2">
      <c r="A379" s="40" t="s">
        <v>124</v>
      </c>
      <c r="B379" s="29" t="s">
        <v>526</v>
      </c>
      <c r="C379" s="25" t="s">
        <v>0</v>
      </c>
      <c r="D379" s="26"/>
      <c r="F379" s="27"/>
    </row>
    <row r="380" spans="1:6" x14ac:dyDescent="0.2">
      <c r="A380" s="23" t="s">
        <v>1</v>
      </c>
      <c r="B380" s="29" t="s">
        <v>527</v>
      </c>
      <c r="C380" s="25" t="s">
        <v>0</v>
      </c>
      <c r="D380" s="26"/>
      <c r="F380" s="27"/>
    </row>
    <row r="381" spans="1:6" x14ac:dyDescent="0.2">
      <c r="A381" s="23"/>
      <c r="B381" s="29" t="s">
        <v>528</v>
      </c>
      <c r="C381" s="36">
        <v>1</v>
      </c>
      <c r="D381" s="30" t="s">
        <v>113</v>
      </c>
      <c r="E381" s="53"/>
      <c r="F381" s="27">
        <f>IF(ISTEXT(E381)=TRUE,E381,ROUND(C381*E381,2))</f>
        <v>0</v>
      </c>
    </row>
    <row r="382" spans="1:6" x14ac:dyDescent="0.2">
      <c r="A382" s="23" t="s">
        <v>1</v>
      </c>
      <c r="B382" s="28"/>
      <c r="C382" s="25"/>
      <c r="D382" s="26"/>
      <c r="F382" s="27"/>
    </row>
    <row r="383" spans="1:6" x14ac:dyDescent="0.2">
      <c r="A383" s="23" t="s">
        <v>1</v>
      </c>
      <c r="B383" s="28"/>
      <c r="C383" s="25"/>
      <c r="D383" s="26"/>
      <c r="F383" s="27"/>
    </row>
    <row r="384" spans="1:6" x14ac:dyDescent="0.2">
      <c r="A384" s="23" t="s">
        <v>1</v>
      </c>
      <c r="B384" s="28"/>
      <c r="C384" s="25"/>
      <c r="D384" s="26"/>
      <c r="F384" s="27"/>
    </row>
    <row r="385" spans="1:6" x14ac:dyDescent="0.2">
      <c r="A385" s="23" t="s">
        <v>1</v>
      </c>
      <c r="B385" s="28"/>
      <c r="C385" s="25"/>
      <c r="D385" s="26"/>
      <c r="F385" s="27"/>
    </row>
    <row r="386" spans="1:6" x14ac:dyDescent="0.2">
      <c r="A386" s="23" t="s">
        <v>1</v>
      </c>
      <c r="B386" s="28"/>
      <c r="C386" s="25"/>
      <c r="D386" s="26"/>
      <c r="F386" s="27"/>
    </row>
    <row r="387" spans="1:6" x14ac:dyDescent="0.2">
      <c r="A387" s="23" t="s">
        <v>1</v>
      </c>
      <c r="B387" s="28"/>
      <c r="C387" s="25"/>
      <c r="D387" s="26"/>
      <c r="F387" s="27"/>
    </row>
    <row r="388" spans="1:6" x14ac:dyDescent="0.2">
      <c r="A388" s="23" t="s">
        <v>1</v>
      </c>
      <c r="B388" s="28"/>
      <c r="C388" s="25"/>
      <c r="D388" s="26"/>
      <c r="F388" s="27"/>
    </row>
    <row r="389" spans="1:6" x14ac:dyDescent="0.2">
      <c r="A389" s="23" t="s">
        <v>1</v>
      </c>
      <c r="B389" s="28"/>
      <c r="C389" s="25"/>
      <c r="D389" s="26"/>
      <c r="F389" s="27"/>
    </row>
    <row r="390" spans="1:6" x14ac:dyDescent="0.2">
      <c r="A390" s="23" t="s">
        <v>1</v>
      </c>
      <c r="B390" s="28"/>
      <c r="C390" s="25"/>
      <c r="D390" s="26"/>
      <c r="F390" s="27"/>
    </row>
    <row r="391" spans="1:6" x14ac:dyDescent="0.2">
      <c r="A391" s="23" t="s">
        <v>1</v>
      </c>
      <c r="B391" s="28"/>
      <c r="C391" s="25"/>
      <c r="D391" s="26"/>
      <c r="F391" s="27"/>
    </row>
    <row r="392" spans="1:6" x14ac:dyDescent="0.2">
      <c r="A392" s="23" t="s">
        <v>1</v>
      </c>
      <c r="B392" s="28"/>
      <c r="C392" s="25"/>
      <c r="D392" s="26"/>
      <c r="F392" s="27"/>
    </row>
    <row r="393" spans="1:6" x14ac:dyDescent="0.2">
      <c r="A393" s="23" t="s">
        <v>1</v>
      </c>
      <c r="B393" s="28"/>
      <c r="C393" s="25"/>
      <c r="D393" s="26"/>
      <c r="F393" s="27"/>
    </row>
    <row r="394" spans="1:6" x14ac:dyDescent="0.2">
      <c r="A394" s="23" t="s">
        <v>1</v>
      </c>
      <c r="B394" s="28"/>
      <c r="C394" s="25"/>
      <c r="D394" s="26"/>
      <c r="F394" s="27"/>
    </row>
    <row r="395" spans="1:6" x14ac:dyDescent="0.2">
      <c r="A395" s="23" t="s">
        <v>1</v>
      </c>
      <c r="B395" s="28"/>
      <c r="C395" s="25"/>
      <c r="D395" s="26"/>
      <c r="F395" s="27"/>
    </row>
    <row r="396" spans="1:6" x14ac:dyDescent="0.2">
      <c r="A396" s="23" t="s">
        <v>1</v>
      </c>
      <c r="B396" s="28"/>
      <c r="C396" s="25"/>
      <c r="D396" s="26"/>
      <c r="F396" s="27"/>
    </row>
    <row r="397" spans="1:6" x14ac:dyDescent="0.2">
      <c r="A397" s="23" t="s">
        <v>1</v>
      </c>
      <c r="B397" s="28"/>
      <c r="C397" s="25"/>
      <c r="D397" s="26"/>
      <c r="F397" s="27"/>
    </row>
    <row r="398" spans="1:6" x14ac:dyDescent="0.2">
      <c r="A398" s="23" t="s">
        <v>1</v>
      </c>
      <c r="B398" s="28"/>
      <c r="C398" s="25"/>
      <c r="D398" s="26"/>
      <c r="F398" s="27"/>
    </row>
    <row r="399" spans="1:6" x14ac:dyDescent="0.2">
      <c r="A399" s="23" t="s">
        <v>1</v>
      </c>
      <c r="B399" s="28"/>
      <c r="C399" s="25"/>
      <c r="D399" s="26"/>
      <c r="F399" s="27"/>
    </row>
    <row r="400" spans="1:6" x14ac:dyDescent="0.2">
      <c r="A400" s="23" t="s">
        <v>1</v>
      </c>
      <c r="B400" s="28"/>
      <c r="C400" s="25"/>
      <c r="D400" s="26"/>
      <c r="F400" s="27"/>
    </row>
    <row r="401" spans="1:6" x14ac:dyDescent="0.2">
      <c r="A401" s="23" t="s">
        <v>1</v>
      </c>
      <c r="B401" s="28"/>
      <c r="C401" s="25"/>
      <c r="D401" s="26"/>
      <c r="F401" s="27"/>
    </row>
    <row r="402" spans="1:6" x14ac:dyDescent="0.2">
      <c r="A402" s="23" t="s">
        <v>1</v>
      </c>
      <c r="B402" s="28"/>
      <c r="C402" s="25"/>
      <c r="D402" s="26"/>
      <c r="F402" s="27"/>
    </row>
    <row r="403" spans="1:6" x14ac:dyDescent="0.2">
      <c r="A403" s="23" t="s">
        <v>1</v>
      </c>
      <c r="B403" s="28"/>
      <c r="C403" s="25"/>
      <c r="D403" s="26"/>
      <c r="F403" s="27"/>
    </row>
    <row r="404" spans="1:6" x14ac:dyDescent="0.2">
      <c r="A404" s="23" t="s">
        <v>1</v>
      </c>
      <c r="B404" s="28"/>
      <c r="C404" s="25"/>
      <c r="D404" s="26"/>
      <c r="F404" s="27"/>
    </row>
    <row r="405" spans="1:6" x14ac:dyDescent="0.2">
      <c r="A405" s="23" t="s">
        <v>1</v>
      </c>
      <c r="B405" s="28"/>
      <c r="C405" s="25"/>
      <c r="D405" s="26"/>
      <c r="F405" s="27"/>
    </row>
    <row r="406" spans="1:6" x14ac:dyDescent="0.2">
      <c r="A406" s="23" t="s">
        <v>1</v>
      </c>
      <c r="B406" s="28"/>
      <c r="C406" s="25"/>
      <c r="D406" s="26"/>
      <c r="F406" s="27"/>
    </row>
    <row r="407" spans="1:6" x14ac:dyDescent="0.2">
      <c r="A407" s="23" t="s">
        <v>1</v>
      </c>
      <c r="B407" s="28"/>
      <c r="C407" s="25"/>
      <c r="D407" s="26"/>
      <c r="F407" s="27"/>
    </row>
    <row r="408" spans="1:6" x14ac:dyDescent="0.2">
      <c r="A408" s="23" t="s">
        <v>1</v>
      </c>
      <c r="B408" s="28"/>
      <c r="C408" s="25"/>
      <c r="D408" s="26"/>
      <c r="F408" s="27"/>
    </row>
    <row r="409" spans="1:6" x14ac:dyDescent="0.2">
      <c r="A409" s="23" t="s">
        <v>1</v>
      </c>
      <c r="B409" s="28"/>
      <c r="C409" s="25"/>
      <c r="D409" s="26"/>
      <c r="F409" s="27"/>
    </row>
    <row r="410" spans="1:6" x14ac:dyDescent="0.2">
      <c r="A410" s="23" t="s">
        <v>1</v>
      </c>
      <c r="B410" s="28"/>
      <c r="C410" s="25"/>
      <c r="D410" s="26"/>
      <c r="F410" s="27"/>
    </row>
    <row r="411" spans="1:6" x14ac:dyDescent="0.2">
      <c r="A411" s="23" t="s">
        <v>1</v>
      </c>
      <c r="B411" s="28"/>
      <c r="C411" s="25"/>
      <c r="D411" s="26"/>
      <c r="F411" s="27"/>
    </row>
    <row r="412" spans="1:6" x14ac:dyDescent="0.2">
      <c r="A412" s="23" t="s">
        <v>1</v>
      </c>
      <c r="B412" s="28"/>
      <c r="C412" s="25"/>
      <c r="D412" s="26"/>
      <c r="F412" s="27"/>
    </row>
    <row r="413" spans="1:6" x14ac:dyDescent="0.2">
      <c r="A413" s="23" t="s">
        <v>1</v>
      </c>
      <c r="B413" s="28"/>
      <c r="C413" s="25"/>
      <c r="D413" s="26"/>
      <c r="F413" s="27"/>
    </row>
    <row r="414" spans="1:6" x14ac:dyDescent="0.2">
      <c r="A414" s="23" t="s">
        <v>1</v>
      </c>
      <c r="B414" s="28"/>
      <c r="C414" s="25"/>
      <c r="D414" s="26"/>
      <c r="F414" s="27"/>
    </row>
    <row r="415" spans="1:6" x14ac:dyDescent="0.2">
      <c r="A415" s="23" t="s">
        <v>1</v>
      </c>
      <c r="B415" s="28"/>
      <c r="C415" s="25"/>
      <c r="D415" s="26"/>
      <c r="F415" s="27"/>
    </row>
    <row r="416" spans="1:6" x14ac:dyDescent="0.2">
      <c r="A416" s="23" t="s">
        <v>1</v>
      </c>
      <c r="B416" s="28"/>
      <c r="C416" s="25"/>
      <c r="D416" s="26"/>
      <c r="F416" s="27"/>
    </row>
    <row r="417" spans="1:6" x14ac:dyDescent="0.2">
      <c r="A417" s="23" t="s">
        <v>1</v>
      </c>
      <c r="B417" s="28"/>
      <c r="C417" s="25"/>
      <c r="D417" s="26"/>
      <c r="F417" s="27"/>
    </row>
    <row r="418" spans="1:6" x14ac:dyDescent="0.2">
      <c r="A418" s="23" t="s">
        <v>1</v>
      </c>
      <c r="B418" s="28"/>
      <c r="C418" s="25"/>
      <c r="D418" s="26"/>
      <c r="F418" s="27"/>
    </row>
    <row r="419" spans="1:6" x14ac:dyDescent="0.2">
      <c r="A419" s="23" t="s">
        <v>1</v>
      </c>
      <c r="B419" s="28"/>
      <c r="C419" s="25"/>
      <c r="D419" s="26"/>
      <c r="F419" s="27"/>
    </row>
    <row r="420" spans="1:6" x14ac:dyDescent="0.2">
      <c r="A420" s="23" t="s">
        <v>1</v>
      </c>
      <c r="B420" s="28"/>
      <c r="C420" s="25"/>
      <c r="D420" s="26"/>
      <c r="F420" s="27"/>
    </row>
    <row r="421" spans="1:6" x14ac:dyDescent="0.2">
      <c r="A421" s="23"/>
      <c r="B421" s="29"/>
      <c r="C421" s="36"/>
      <c r="D421" s="30"/>
      <c r="F421" s="27"/>
    </row>
    <row r="422" spans="1:6" x14ac:dyDescent="0.2">
      <c r="A422" s="23"/>
      <c r="B422" s="29"/>
      <c r="C422" s="36"/>
      <c r="D422" s="30"/>
      <c r="F422" s="27"/>
    </row>
    <row r="423" spans="1:6" x14ac:dyDescent="0.2">
      <c r="A423" s="23"/>
      <c r="B423" s="29"/>
      <c r="C423" s="36"/>
      <c r="D423" s="30"/>
      <c r="F423" s="27"/>
    </row>
    <row r="424" spans="1:6" x14ac:dyDescent="0.2">
      <c r="A424" s="23" t="s">
        <v>1</v>
      </c>
      <c r="B424" s="29" t="s">
        <v>0</v>
      </c>
      <c r="C424" s="25" t="s">
        <v>0</v>
      </c>
      <c r="D424" s="30" t="s">
        <v>0</v>
      </c>
      <c r="F424" s="27"/>
    </row>
    <row r="425" spans="1:6" x14ac:dyDescent="0.2">
      <c r="A425" s="31"/>
      <c r="B425" s="32"/>
      <c r="C425" s="32"/>
      <c r="D425" s="32"/>
      <c r="E425" s="33" t="s">
        <v>26</v>
      </c>
      <c r="F425" s="58">
        <f>SUM(F373:F424)</f>
        <v>0</v>
      </c>
    </row>
    <row r="426" spans="1:6" x14ac:dyDescent="0.2">
      <c r="A426" s="13"/>
      <c r="B426" s="14"/>
      <c r="C426" s="14"/>
      <c r="D426" s="14"/>
      <c r="E426" s="15"/>
      <c r="F426" s="16"/>
    </row>
    <row r="427" spans="1:6" x14ac:dyDescent="0.2">
      <c r="B427" s="43" t="s">
        <v>104</v>
      </c>
      <c r="F427" s="27"/>
    </row>
    <row r="429" spans="1:6" x14ac:dyDescent="0.2">
      <c r="B429" s="29" t="s">
        <v>557</v>
      </c>
      <c r="F429" s="27">
        <f>F372</f>
        <v>0</v>
      </c>
    </row>
    <row r="430" spans="1:6" x14ac:dyDescent="0.2">
      <c r="B430" s="39"/>
    </row>
    <row r="431" spans="1:6" x14ac:dyDescent="0.2">
      <c r="B431" s="29" t="s">
        <v>558</v>
      </c>
      <c r="F431" s="27">
        <f>+F425</f>
        <v>0</v>
      </c>
    </row>
    <row r="477" spans="1:6" x14ac:dyDescent="0.2">
      <c r="F477" s="16"/>
    </row>
    <row r="478" spans="1:6" x14ac:dyDescent="0.2">
      <c r="A478" s="31"/>
      <c r="B478" s="32"/>
      <c r="C478" s="32"/>
      <c r="D478" s="32"/>
      <c r="E478" s="33" t="s">
        <v>271</v>
      </c>
      <c r="F478" s="34">
        <f>SUM(F426:F477)</f>
        <v>0</v>
      </c>
    </row>
    <row r="479" spans="1:6" x14ac:dyDescent="0.2">
      <c r="A479" s="13"/>
      <c r="B479" s="14"/>
      <c r="C479" s="14"/>
      <c r="D479" s="14"/>
      <c r="E479" s="15"/>
      <c r="F479" s="35"/>
    </row>
    <row r="480" spans="1:6" x14ac:dyDescent="0.2">
      <c r="B480" s="19" t="s">
        <v>105</v>
      </c>
      <c r="F480" s="22"/>
    </row>
    <row r="481" spans="1:6" x14ac:dyDescent="0.2">
      <c r="F481" s="22"/>
    </row>
    <row r="482" spans="1:6" x14ac:dyDescent="0.2">
      <c r="A482" s="23" t="s">
        <v>1</v>
      </c>
      <c r="B482" s="24" t="s">
        <v>70</v>
      </c>
      <c r="C482" s="25" t="s">
        <v>0</v>
      </c>
      <c r="D482" s="26"/>
      <c r="F482" s="27"/>
    </row>
    <row r="483" spans="1:6" x14ac:dyDescent="0.2">
      <c r="A483" s="23" t="s">
        <v>1</v>
      </c>
      <c r="B483" s="24" t="s">
        <v>0</v>
      </c>
      <c r="C483" s="25" t="s">
        <v>0</v>
      </c>
      <c r="D483" s="26"/>
      <c r="F483" s="27"/>
    </row>
    <row r="484" spans="1:6" x14ac:dyDescent="0.2">
      <c r="A484" s="23" t="s">
        <v>1</v>
      </c>
      <c r="B484" s="28" t="s">
        <v>71</v>
      </c>
      <c r="C484" s="25" t="s">
        <v>0</v>
      </c>
      <c r="D484" s="26"/>
      <c r="F484" s="27"/>
    </row>
    <row r="485" spans="1:6" x14ac:dyDescent="0.2">
      <c r="A485" s="23" t="s">
        <v>1</v>
      </c>
      <c r="B485" s="24" t="s">
        <v>0</v>
      </c>
      <c r="C485" s="25" t="s">
        <v>0</v>
      </c>
      <c r="D485" s="26"/>
      <c r="F485" s="27"/>
    </row>
    <row r="486" spans="1:6" x14ac:dyDescent="0.2">
      <c r="A486" s="23" t="s">
        <v>1</v>
      </c>
      <c r="B486" s="28" t="s">
        <v>544</v>
      </c>
      <c r="C486" s="25" t="s">
        <v>0</v>
      </c>
      <c r="D486" s="26"/>
      <c r="F486" s="27"/>
    </row>
    <row r="487" spans="1:6" x14ac:dyDescent="0.2">
      <c r="A487" s="23" t="s">
        <v>1</v>
      </c>
      <c r="B487" s="28" t="s">
        <v>0</v>
      </c>
      <c r="C487" s="25" t="s">
        <v>0</v>
      </c>
      <c r="D487" s="26"/>
      <c r="F487" s="27"/>
    </row>
    <row r="488" spans="1:6" x14ac:dyDescent="0.2">
      <c r="A488" s="23" t="s">
        <v>1</v>
      </c>
      <c r="B488" s="28" t="s">
        <v>535</v>
      </c>
      <c r="C488" s="25" t="s">
        <v>0</v>
      </c>
      <c r="D488" s="26"/>
      <c r="F488" s="27"/>
    </row>
    <row r="489" spans="1:6" x14ac:dyDescent="0.2">
      <c r="A489" s="23" t="s">
        <v>1</v>
      </c>
      <c r="B489" s="28" t="s">
        <v>536</v>
      </c>
      <c r="C489" s="25" t="s">
        <v>0</v>
      </c>
      <c r="D489" s="26"/>
      <c r="F489" s="27"/>
    </row>
    <row r="490" spans="1:6" x14ac:dyDescent="0.2">
      <c r="A490" s="23" t="s">
        <v>1</v>
      </c>
      <c r="B490" s="28" t="s">
        <v>537</v>
      </c>
      <c r="C490" s="25" t="s">
        <v>0</v>
      </c>
      <c r="D490" s="26"/>
      <c r="F490" s="27"/>
    </row>
    <row r="491" spans="1:6" x14ac:dyDescent="0.2">
      <c r="A491" s="23"/>
      <c r="B491" s="28" t="s">
        <v>538</v>
      </c>
      <c r="C491" s="25"/>
      <c r="D491" s="26"/>
      <c r="F491" s="27"/>
    </row>
    <row r="492" spans="1:6" x14ac:dyDescent="0.2">
      <c r="A492" s="23" t="s">
        <v>1</v>
      </c>
      <c r="B492" s="28" t="s">
        <v>0</v>
      </c>
      <c r="C492" s="25" t="s">
        <v>0</v>
      </c>
      <c r="D492" s="26"/>
      <c r="F492" s="27"/>
    </row>
    <row r="493" spans="1:6" x14ac:dyDescent="0.2">
      <c r="A493" s="40" t="s">
        <v>124</v>
      </c>
      <c r="B493" s="29" t="s">
        <v>539</v>
      </c>
      <c r="C493" s="36">
        <v>1</v>
      </c>
      <c r="D493" s="30" t="s">
        <v>113</v>
      </c>
      <c r="E493" s="53"/>
      <c r="F493" s="27">
        <f>IF(ISTEXT(E493)=TRUE,E493,ROUND(C493*E493,2))</f>
        <v>0</v>
      </c>
    </row>
    <row r="494" spans="1:6" x14ac:dyDescent="0.2">
      <c r="A494" s="40" t="s">
        <v>1</v>
      </c>
      <c r="B494" s="29" t="s">
        <v>0</v>
      </c>
      <c r="C494" s="25" t="s">
        <v>0</v>
      </c>
      <c r="D494" s="30" t="s">
        <v>0</v>
      </c>
      <c r="F494" s="27"/>
    </row>
    <row r="495" spans="1:6" x14ac:dyDescent="0.2">
      <c r="A495" s="40" t="s">
        <v>125</v>
      </c>
      <c r="B495" s="29" t="s">
        <v>540</v>
      </c>
      <c r="C495" s="36">
        <v>1</v>
      </c>
      <c r="D495" s="30" t="s">
        <v>113</v>
      </c>
      <c r="E495" s="53"/>
      <c r="F495" s="27">
        <f>IF(ISTEXT(E495)=TRUE,E495,ROUND(C495*E495,2))</f>
        <v>0</v>
      </c>
    </row>
    <row r="496" spans="1:6" x14ac:dyDescent="0.2">
      <c r="A496" s="40" t="s">
        <v>1</v>
      </c>
      <c r="B496" s="29" t="s">
        <v>0</v>
      </c>
      <c r="C496" s="25" t="s">
        <v>0</v>
      </c>
      <c r="D496" s="30" t="s">
        <v>0</v>
      </c>
      <c r="F496" s="27"/>
    </row>
    <row r="497" spans="1:6" x14ac:dyDescent="0.2">
      <c r="A497" s="40" t="s">
        <v>122</v>
      </c>
      <c r="B497" s="29" t="s">
        <v>541</v>
      </c>
      <c r="C497" s="36">
        <v>1</v>
      </c>
      <c r="D497" s="30" t="s">
        <v>113</v>
      </c>
      <c r="E497" s="53"/>
      <c r="F497" s="27">
        <f>IF(ISTEXT(E497)=TRUE,E497,ROUND(C497*E497,2))</f>
        <v>0</v>
      </c>
    </row>
    <row r="498" spans="1:6" x14ac:dyDescent="0.2">
      <c r="A498" s="40"/>
      <c r="B498" s="29"/>
      <c r="C498" s="25"/>
      <c r="D498" s="30"/>
      <c r="F498" s="27"/>
    </row>
    <row r="499" spans="1:6" x14ac:dyDescent="0.2">
      <c r="A499" s="40" t="s">
        <v>121</v>
      </c>
      <c r="B499" s="29" t="s">
        <v>542</v>
      </c>
      <c r="C499" s="36">
        <v>1</v>
      </c>
      <c r="D499" s="30" t="s">
        <v>113</v>
      </c>
      <c r="E499" s="53"/>
      <c r="F499" s="27">
        <f>IF(ISTEXT(E499)=TRUE,E499,ROUND(C499*E499,2))</f>
        <v>0</v>
      </c>
    </row>
    <row r="500" spans="1:6" x14ac:dyDescent="0.2">
      <c r="A500" s="40"/>
      <c r="B500" s="29"/>
      <c r="C500" s="25"/>
      <c r="D500" s="30"/>
      <c r="F500" s="27"/>
    </row>
    <row r="501" spans="1:6" x14ac:dyDescent="0.2">
      <c r="A501" s="40" t="s">
        <v>1</v>
      </c>
      <c r="B501" s="24" t="s">
        <v>68</v>
      </c>
      <c r="C501" s="25" t="s">
        <v>0</v>
      </c>
      <c r="D501" s="26"/>
      <c r="F501" s="27"/>
    </row>
    <row r="502" spans="1:6" x14ac:dyDescent="0.2">
      <c r="A502" s="40" t="s">
        <v>1</v>
      </c>
      <c r="B502" s="24" t="s">
        <v>0</v>
      </c>
      <c r="C502" s="25" t="s">
        <v>0</v>
      </c>
      <c r="D502" s="26"/>
      <c r="F502" s="27"/>
    </row>
    <row r="503" spans="1:6" x14ac:dyDescent="0.2">
      <c r="A503" s="40" t="s">
        <v>1</v>
      </c>
      <c r="B503" s="28" t="s">
        <v>74</v>
      </c>
      <c r="C503" s="25" t="s">
        <v>0</v>
      </c>
      <c r="D503" s="26"/>
      <c r="F503" s="27"/>
    </row>
    <row r="504" spans="1:6" x14ac:dyDescent="0.2">
      <c r="A504" s="40" t="s">
        <v>1</v>
      </c>
      <c r="B504" s="24" t="s">
        <v>0</v>
      </c>
      <c r="C504" s="25" t="s">
        <v>0</v>
      </c>
      <c r="D504" s="26"/>
      <c r="F504" s="27"/>
    </row>
    <row r="505" spans="1:6" x14ac:dyDescent="0.2">
      <c r="A505" s="40" t="s">
        <v>1</v>
      </c>
      <c r="B505" s="28" t="s">
        <v>543</v>
      </c>
      <c r="C505" s="25" t="s">
        <v>0</v>
      </c>
      <c r="D505" s="26"/>
      <c r="F505" s="27"/>
    </row>
    <row r="506" spans="1:6" x14ac:dyDescent="0.2">
      <c r="A506" s="40" t="s">
        <v>1</v>
      </c>
      <c r="B506" s="28" t="s">
        <v>75</v>
      </c>
      <c r="C506" s="25" t="s">
        <v>0</v>
      </c>
      <c r="D506" s="26"/>
      <c r="F506" s="27"/>
    </row>
    <row r="507" spans="1:6" x14ac:dyDescent="0.2">
      <c r="A507" s="40" t="s">
        <v>1</v>
      </c>
      <c r="B507" s="28" t="s">
        <v>0</v>
      </c>
      <c r="C507" s="25" t="s">
        <v>0</v>
      </c>
      <c r="D507" s="26"/>
      <c r="F507" s="27"/>
    </row>
    <row r="508" spans="1:6" x14ac:dyDescent="0.2">
      <c r="A508" s="40" t="s">
        <v>1</v>
      </c>
      <c r="B508" s="28" t="s">
        <v>76</v>
      </c>
      <c r="C508" s="25" t="s">
        <v>0</v>
      </c>
      <c r="D508" s="26"/>
      <c r="F508" s="27"/>
    </row>
    <row r="509" spans="1:6" x14ac:dyDescent="0.2">
      <c r="A509" s="40" t="s">
        <v>1</v>
      </c>
      <c r="B509" s="28" t="s">
        <v>0</v>
      </c>
      <c r="C509" s="25" t="s">
        <v>0</v>
      </c>
      <c r="D509" s="26"/>
      <c r="F509" s="27"/>
    </row>
    <row r="510" spans="1:6" x14ac:dyDescent="0.2">
      <c r="A510" s="40" t="s">
        <v>118</v>
      </c>
      <c r="B510" s="29" t="s">
        <v>545</v>
      </c>
      <c r="C510" s="36">
        <v>1</v>
      </c>
      <c r="D510" s="30" t="s">
        <v>113</v>
      </c>
      <c r="E510" s="53"/>
      <c r="F510" s="27">
        <f>IF(ISTEXT(E510)=TRUE,E510,ROUND(C510*E510,2))</f>
        <v>0</v>
      </c>
    </row>
    <row r="511" spans="1:6" x14ac:dyDescent="0.2">
      <c r="A511" s="23" t="s">
        <v>1</v>
      </c>
      <c r="B511" s="29" t="s">
        <v>0</v>
      </c>
      <c r="C511" s="25" t="s">
        <v>0</v>
      </c>
      <c r="D511" s="30" t="s">
        <v>0</v>
      </c>
      <c r="F511" s="27"/>
    </row>
    <row r="512" spans="1:6" x14ac:dyDescent="0.2">
      <c r="A512" s="23" t="s">
        <v>119</v>
      </c>
      <c r="B512" s="29" t="s">
        <v>547</v>
      </c>
      <c r="C512" s="36">
        <v>1</v>
      </c>
      <c r="D512" s="30" t="s">
        <v>113</v>
      </c>
      <c r="E512" s="53"/>
      <c r="F512" s="27">
        <f>IF(ISTEXT(E512)=TRUE,E512,ROUND(C512*E512,2))</f>
        <v>0</v>
      </c>
    </row>
    <row r="513" spans="1:6" x14ac:dyDescent="0.2">
      <c r="A513" s="23" t="s">
        <v>1</v>
      </c>
      <c r="B513" s="29" t="s">
        <v>0</v>
      </c>
      <c r="C513" s="25" t="s">
        <v>0</v>
      </c>
      <c r="D513" s="30" t="s">
        <v>0</v>
      </c>
      <c r="F513" s="27"/>
    </row>
    <row r="514" spans="1:6" x14ac:dyDescent="0.2">
      <c r="A514" s="23" t="s">
        <v>120</v>
      </c>
      <c r="B514" s="29" t="s">
        <v>548</v>
      </c>
      <c r="C514" s="36">
        <v>1</v>
      </c>
      <c r="D514" s="30" t="s">
        <v>113</v>
      </c>
      <c r="E514" s="53"/>
      <c r="F514" s="27">
        <f>IF(ISTEXT(E514)=TRUE,E514,ROUND(C514*E514,2))</f>
        <v>0</v>
      </c>
    </row>
    <row r="515" spans="1:6" x14ac:dyDescent="0.2">
      <c r="A515" s="23"/>
      <c r="B515" s="29"/>
      <c r="C515" s="25"/>
      <c r="D515" s="30"/>
      <c r="F515" s="27"/>
    </row>
    <row r="516" spans="1:6" x14ac:dyDescent="0.2">
      <c r="A516" s="23" t="s">
        <v>139</v>
      </c>
      <c r="B516" s="29" t="s">
        <v>549</v>
      </c>
      <c r="C516" s="36">
        <v>1</v>
      </c>
      <c r="D516" s="30" t="s">
        <v>113</v>
      </c>
      <c r="E516" s="53"/>
      <c r="F516" s="27">
        <f>IF(ISTEXT(E516)=TRUE,E516,ROUND(C516*E516,2))</f>
        <v>0</v>
      </c>
    </row>
    <row r="517" spans="1:6" x14ac:dyDescent="0.2">
      <c r="A517" s="23"/>
      <c r="B517" s="29"/>
      <c r="C517" s="36"/>
      <c r="D517" s="30"/>
      <c r="E517" s="53"/>
      <c r="F517" s="27"/>
    </row>
    <row r="518" spans="1:6" x14ac:dyDescent="0.2">
      <c r="A518" s="23" t="s">
        <v>1</v>
      </c>
      <c r="B518" s="28" t="s">
        <v>546</v>
      </c>
      <c r="C518" s="25" t="s">
        <v>0</v>
      </c>
      <c r="D518" s="26"/>
      <c r="F518" s="27"/>
    </row>
    <row r="519" spans="1:6" x14ac:dyDescent="0.2">
      <c r="A519" s="23" t="s">
        <v>1</v>
      </c>
      <c r="B519" s="28" t="s">
        <v>0</v>
      </c>
      <c r="C519" s="25" t="s">
        <v>0</v>
      </c>
      <c r="D519" s="26"/>
      <c r="F519" s="27"/>
    </row>
    <row r="520" spans="1:6" x14ac:dyDescent="0.2">
      <c r="A520" s="23" t="s">
        <v>1</v>
      </c>
      <c r="B520" s="28" t="s">
        <v>493</v>
      </c>
      <c r="C520" s="25" t="s">
        <v>0</v>
      </c>
      <c r="D520" s="26"/>
      <c r="F520" s="27"/>
    </row>
    <row r="521" spans="1:6" x14ac:dyDescent="0.2">
      <c r="A521" s="23" t="s">
        <v>1</v>
      </c>
      <c r="B521" s="28" t="s">
        <v>494</v>
      </c>
      <c r="C521" s="25" t="s">
        <v>0</v>
      </c>
      <c r="D521" s="26"/>
      <c r="F521" s="27"/>
    </row>
    <row r="522" spans="1:6" x14ac:dyDescent="0.2">
      <c r="A522" s="23"/>
      <c r="B522" s="28"/>
      <c r="C522" s="25"/>
      <c r="D522" s="26"/>
      <c r="F522" s="27"/>
    </row>
    <row r="523" spans="1:6" x14ac:dyDescent="0.2">
      <c r="A523" s="40" t="s">
        <v>161</v>
      </c>
      <c r="B523" s="29" t="s">
        <v>495</v>
      </c>
      <c r="C523" s="36">
        <v>1</v>
      </c>
      <c r="D523" s="30" t="s">
        <v>113</v>
      </c>
      <c r="E523" s="53"/>
      <c r="F523" s="27">
        <f>IF(ISTEXT(E523)=TRUE,E523,ROUND(C523*E523,2))</f>
        <v>0</v>
      </c>
    </row>
    <row r="524" spans="1:6" x14ac:dyDescent="0.2">
      <c r="A524" s="23" t="s">
        <v>1</v>
      </c>
      <c r="B524" s="29" t="s">
        <v>0</v>
      </c>
      <c r="C524" s="25" t="s">
        <v>0</v>
      </c>
      <c r="D524" s="30" t="s">
        <v>0</v>
      </c>
      <c r="F524" s="27"/>
    </row>
    <row r="525" spans="1:6" x14ac:dyDescent="0.2">
      <c r="A525" s="23" t="s">
        <v>1</v>
      </c>
      <c r="B525" s="29" t="s">
        <v>0</v>
      </c>
      <c r="C525" s="25" t="s">
        <v>0</v>
      </c>
      <c r="D525" s="30" t="s">
        <v>0</v>
      </c>
      <c r="F525" s="27"/>
    </row>
    <row r="526" spans="1:6" x14ac:dyDescent="0.2">
      <c r="A526" s="23"/>
      <c r="B526" s="29"/>
      <c r="C526" s="25"/>
      <c r="D526" s="30"/>
      <c r="F526" s="27"/>
    </row>
    <row r="527" spans="1:6" x14ac:dyDescent="0.2">
      <c r="A527" s="23"/>
      <c r="B527" s="29"/>
      <c r="C527" s="25"/>
      <c r="D527" s="30"/>
      <c r="F527" s="27"/>
    </row>
    <row r="528" spans="1:6" x14ac:dyDescent="0.2">
      <c r="A528" s="23" t="s">
        <v>1</v>
      </c>
      <c r="B528" s="29" t="s">
        <v>0</v>
      </c>
      <c r="C528" s="25" t="s">
        <v>0</v>
      </c>
      <c r="D528" s="30" t="s">
        <v>0</v>
      </c>
      <c r="F528" s="27"/>
    </row>
    <row r="529" spans="1:6" x14ac:dyDescent="0.2">
      <c r="A529" s="23" t="s">
        <v>1</v>
      </c>
      <c r="B529" s="29" t="s">
        <v>0</v>
      </c>
      <c r="C529" s="25" t="s">
        <v>0</v>
      </c>
      <c r="D529" s="30" t="s">
        <v>0</v>
      </c>
      <c r="F529" s="27"/>
    </row>
    <row r="530" spans="1:6" x14ac:dyDescent="0.2">
      <c r="A530" s="23" t="s">
        <v>1</v>
      </c>
      <c r="B530" s="29" t="s">
        <v>0</v>
      </c>
      <c r="C530" s="25" t="s">
        <v>0</v>
      </c>
      <c r="D530" s="30" t="s">
        <v>0</v>
      </c>
      <c r="F530" s="42"/>
    </row>
    <row r="531" spans="1:6" ht="13.5" thickBot="1" x14ac:dyDescent="0.25">
      <c r="A531" s="61"/>
      <c r="B531" s="62"/>
      <c r="C531" s="62"/>
      <c r="D531" s="62"/>
      <c r="E531" s="63" t="s">
        <v>271</v>
      </c>
      <c r="F531" s="60">
        <f>SUM(F479:F530)</f>
        <v>0</v>
      </c>
    </row>
    <row r="532" spans="1:6" ht="13.5" thickTop="1" x14ac:dyDescent="0.2">
      <c r="A532" s="13"/>
      <c r="B532" s="14"/>
      <c r="C532" s="14"/>
      <c r="D532" s="14"/>
      <c r="E532" s="15"/>
      <c r="F532" s="35"/>
    </row>
    <row r="533" spans="1:6" x14ac:dyDescent="0.2">
      <c r="B533" s="19" t="s">
        <v>106</v>
      </c>
      <c r="F533" s="22"/>
    </row>
    <row r="534" spans="1:6" x14ac:dyDescent="0.2">
      <c r="F534" s="22"/>
    </row>
    <row r="535" spans="1:6" x14ac:dyDescent="0.2">
      <c r="A535" s="23" t="s">
        <v>1</v>
      </c>
      <c r="B535" s="24" t="s">
        <v>65</v>
      </c>
      <c r="C535" s="25" t="s">
        <v>0</v>
      </c>
      <c r="D535" s="26"/>
      <c r="F535" s="27"/>
    </row>
    <row r="536" spans="1:6" x14ac:dyDescent="0.2">
      <c r="A536" s="23" t="s">
        <v>1</v>
      </c>
      <c r="B536" s="24" t="s">
        <v>0</v>
      </c>
      <c r="C536" s="25" t="s">
        <v>0</v>
      </c>
      <c r="D536" s="26"/>
      <c r="F536" s="27"/>
    </row>
    <row r="537" spans="1:6" x14ac:dyDescent="0.2">
      <c r="A537" s="23" t="s">
        <v>1</v>
      </c>
      <c r="B537" s="28" t="s">
        <v>66</v>
      </c>
      <c r="C537" s="25" t="s">
        <v>0</v>
      </c>
      <c r="D537" s="26"/>
      <c r="F537" s="27"/>
    </row>
    <row r="538" spans="1:6" x14ac:dyDescent="0.2">
      <c r="A538" s="23" t="s">
        <v>1</v>
      </c>
      <c r="B538" s="24" t="s">
        <v>0</v>
      </c>
      <c r="C538" s="25" t="s">
        <v>0</v>
      </c>
      <c r="D538" s="26"/>
      <c r="F538" s="27"/>
    </row>
    <row r="539" spans="1:6" x14ac:dyDescent="0.2">
      <c r="A539" s="23" t="s">
        <v>1</v>
      </c>
      <c r="B539" s="28" t="s">
        <v>503</v>
      </c>
      <c r="C539" s="25" t="s">
        <v>0</v>
      </c>
      <c r="D539" s="26"/>
      <c r="F539" s="27"/>
    </row>
    <row r="540" spans="1:6" x14ac:dyDescent="0.2">
      <c r="A540" s="23" t="s">
        <v>1</v>
      </c>
      <c r="B540" s="28" t="s">
        <v>508</v>
      </c>
      <c r="C540" s="25" t="s">
        <v>0</v>
      </c>
      <c r="D540" s="26"/>
      <c r="F540" s="27"/>
    </row>
    <row r="541" spans="1:6" x14ac:dyDescent="0.2">
      <c r="A541" s="23"/>
      <c r="B541" s="28"/>
      <c r="C541" s="25"/>
      <c r="D541" s="26"/>
      <c r="F541" s="27"/>
    </row>
    <row r="542" spans="1:6" x14ac:dyDescent="0.2">
      <c r="A542" s="23" t="s">
        <v>1</v>
      </c>
      <c r="B542" s="28" t="s">
        <v>476</v>
      </c>
      <c r="C542" s="25" t="s">
        <v>0</v>
      </c>
      <c r="D542" s="26"/>
      <c r="F542" s="27"/>
    </row>
    <row r="543" spans="1:6" x14ac:dyDescent="0.2">
      <c r="A543" s="23" t="s">
        <v>1</v>
      </c>
      <c r="B543" s="28" t="s">
        <v>0</v>
      </c>
      <c r="C543" s="25" t="s">
        <v>0</v>
      </c>
      <c r="D543" s="26"/>
      <c r="F543" s="27"/>
    </row>
    <row r="544" spans="1:6" x14ac:dyDescent="0.2">
      <c r="A544" s="40" t="s">
        <v>6</v>
      </c>
      <c r="B544" s="29" t="s">
        <v>504</v>
      </c>
      <c r="C544" s="25" t="s">
        <v>0</v>
      </c>
      <c r="D544" s="26"/>
      <c r="F544" s="27"/>
    </row>
    <row r="545" spans="1:6" x14ac:dyDescent="0.2">
      <c r="A545" s="40"/>
      <c r="B545" s="29" t="s">
        <v>505</v>
      </c>
      <c r="C545" s="36">
        <v>1</v>
      </c>
      <c r="D545" s="30" t="s">
        <v>113</v>
      </c>
      <c r="E545" s="53"/>
      <c r="F545" s="27">
        <f>IF(ISTEXT(E545)=TRUE,E545,ROUND(C545*E545,2))</f>
        <v>0</v>
      </c>
    </row>
    <row r="546" spans="1:6" x14ac:dyDescent="0.2">
      <c r="A546" s="40" t="s">
        <v>1</v>
      </c>
      <c r="B546" s="29" t="s">
        <v>0</v>
      </c>
      <c r="C546" s="25" t="s">
        <v>0</v>
      </c>
      <c r="D546" s="30" t="s">
        <v>0</v>
      </c>
      <c r="F546" s="27"/>
    </row>
    <row r="547" spans="1:6" x14ac:dyDescent="0.2">
      <c r="A547" s="40" t="s">
        <v>12</v>
      </c>
      <c r="B547" s="29" t="s">
        <v>506</v>
      </c>
      <c r="C547" s="25" t="s">
        <v>0</v>
      </c>
      <c r="D547" s="26"/>
      <c r="F547" s="27"/>
    </row>
    <row r="548" spans="1:6" x14ac:dyDescent="0.2">
      <c r="A548" s="40"/>
      <c r="B548" s="29" t="s">
        <v>507</v>
      </c>
      <c r="C548" s="36">
        <v>1</v>
      </c>
      <c r="D548" s="30" t="s">
        <v>113</v>
      </c>
      <c r="E548" s="53"/>
      <c r="F548" s="27">
        <f>IF(ISTEXT(E548)=TRUE,E548,ROUND(C548*E548,2))</f>
        <v>0</v>
      </c>
    </row>
    <row r="549" spans="1:6" x14ac:dyDescent="0.2">
      <c r="A549" s="40" t="s">
        <v>1</v>
      </c>
      <c r="B549" s="29" t="s">
        <v>0</v>
      </c>
      <c r="C549" s="25" t="s">
        <v>0</v>
      </c>
      <c r="D549" s="30" t="s">
        <v>0</v>
      </c>
      <c r="F549" s="27"/>
    </row>
    <row r="550" spans="1:6" x14ac:dyDescent="0.2">
      <c r="A550" s="40"/>
      <c r="B550" s="28" t="s">
        <v>509</v>
      </c>
      <c r="C550" s="25"/>
      <c r="D550" s="30"/>
      <c r="F550" s="27"/>
    </row>
    <row r="551" spans="1:6" x14ac:dyDescent="0.2">
      <c r="A551" s="40"/>
      <c r="B551" s="28" t="s">
        <v>510</v>
      </c>
      <c r="C551" s="25"/>
      <c r="D551" s="30"/>
      <c r="F551" s="27"/>
    </row>
    <row r="552" spans="1:6" x14ac:dyDescent="0.2">
      <c r="A552" s="40"/>
      <c r="B552" s="29"/>
      <c r="C552" s="25"/>
      <c r="D552" s="30"/>
      <c r="F552" s="27"/>
    </row>
    <row r="553" spans="1:6" x14ac:dyDescent="0.2">
      <c r="A553" s="40" t="s">
        <v>1</v>
      </c>
      <c r="B553" s="28" t="s">
        <v>467</v>
      </c>
      <c r="C553" s="25" t="s">
        <v>0</v>
      </c>
      <c r="D553" s="26"/>
      <c r="F553" s="27"/>
    </row>
    <row r="554" spans="1:6" x14ac:dyDescent="0.2">
      <c r="A554" s="40" t="s">
        <v>1</v>
      </c>
      <c r="B554" s="28" t="s">
        <v>0</v>
      </c>
      <c r="C554" s="25" t="s">
        <v>0</v>
      </c>
      <c r="D554" s="26"/>
      <c r="F554" s="27"/>
    </row>
    <row r="555" spans="1:6" x14ac:dyDescent="0.2">
      <c r="A555" s="40" t="s">
        <v>122</v>
      </c>
      <c r="B555" s="29" t="s">
        <v>515</v>
      </c>
      <c r="C555" s="25"/>
      <c r="D555" s="26"/>
      <c r="F555" s="27"/>
    </row>
    <row r="556" spans="1:6" x14ac:dyDescent="0.2">
      <c r="A556" s="40" t="s">
        <v>1</v>
      </c>
      <c r="B556" s="29" t="s">
        <v>512</v>
      </c>
      <c r="C556" s="36">
        <v>1</v>
      </c>
      <c r="D556" s="30" t="s">
        <v>113</v>
      </c>
      <c r="E556" s="53"/>
      <c r="F556" s="27">
        <f>IF(ISTEXT(E556)=TRUE,E556,ROUND(C556*E556,2))</f>
        <v>0</v>
      </c>
    </row>
    <row r="557" spans="1:6" x14ac:dyDescent="0.2">
      <c r="A557" s="40"/>
      <c r="B557" s="29"/>
      <c r="C557" s="25"/>
      <c r="D557" s="30"/>
      <c r="F557" s="27"/>
    </row>
    <row r="558" spans="1:6" x14ac:dyDescent="0.2">
      <c r="A558" s="40" t="s">
        <v>121</v>
      </c>
      <c r="B558" s="29" t="s">
        <v>511</v>
      </c>
      <c r="C558" s="36">
        <v>1</v>
      </c>
      <c r="D558" s="30" t="s">
        <v>113</v>
      </c>
      <c r="E558" s="53"/>
      <c r="F558" s="27">
        <f>IF(ISTEXT(E558)=TRUE,E558,ROUND(C558*E558,2))</f>
        <v>0</v>
      </c>
    </row>
    <row r="559" spans="1:6" x14ac:dyDescent="0.2">
      <c r="A559" s="40"/>
      <c r="B559" s="29"/>
      <c r="C559" s="25"/>
      <c r="D559" s="30"/>
      <c r="F559" s="27"/>
    </row>
    <row r="560" spans="1:6" x14ac:dyDescent="0.2">
      <c r="A560" s="40" t="s">
        <v>118</v>
      </c>
      <c r="B560" s="29" t="s">
        <v>513</v>
      </c>
      <c r="C560" s="36">
        <v>1</v>
      </c>
      <c r="D560" s="30" t="s">
        <v>113</v>
      </c>
      <c r="E560" s="53"/>
      <c r="F560" s="27">
        <f>IF(ISTEXT(E560)=TRUE,E560,ROUND(C560*E560,2))</f>
        <v>0</v>
      </c>
    </row>
    <row r="561" spans="1:6" x14ac:dyDescent="0.2">
      <c r="A561" s="40"/>
      <c r="B561" s="29" t="s">
        <v>514</v>
      </c>
      <c r="C561" s="25"/>
      <c r="D561" s="30"/>
      <c r="F561" s="27"/>
    </row>
    <row r="562" spans="1:6" x14ac:dyDescent="0.2">
      <c r="A562" s="40"/>
      <c r="B562" s="29"/>
      <c r="C562" s="25"/>
      <c r="D562" s="30"/>
      <c r="F562" s="27"/>
    </row>
    <row r="563" spans="1:6" x14ac:dyDescent="0.2">
      <c r="A563" s="40" t="s">
        <v>119</v>
      </c>
      <c r="B563" s="29" t="s">
        <v>516</v>
      </c>
      <c r="C563" s="25"/>
      <c r="D563" s="26"/>
      <c r="F563" s="27"/>
    </row>
    <row r="564" spans="1:6" x14ac:dyDescent="0.2">
      <c r="A564" s="40" t="s">
        <v>1</v>
      </c>
      <c r="B564" s="29" t="s">
        <v>517</v>
      </c>
      <c r="C564" s="36">
        <v>1</v>
      </c>
      <c r="D564" s="30" t="s">
        <v>113</v>
      </c>
      <c r="E564" s="53"/>
      <c r="F564" s="27">
        <f>IF(ISTEXT(E564)=TRUE,E564,ROUND(C564*E564,2))</f>
        <v>0</v>
      </c>
    </row>
    <row r="565" spans="1:6" x14ac:dyDescent="0.2">
      <c r="A565" s="40"/>
      <c r="B565" s="29"/>
      <c r="C565" s="25"/>
      <c r="D565" s="30"/>
      <c r="F565" s="27"/>
    </row>
    <row r="566" spans="1:6" x14ac:dyDescent="0.2">
      <c r="A566" s="40" t="s">
        <v>120</v>
      </c>
      <c r="B566" s="29" t="s">
        <v>518</v>
      </c>
      <c r="C566" s="25"/>
      <c r="D566" s="26"/>
      <c r="F566" s="27"/>
    </row>
    <row r="567" spans="1:6" x14ac:dyDescent="0.2">
      <c r="A567" s="40" t="s">
        <v>1</v>
      </c>
      <c r="B567" s="29" t="s">
        <v>517</v>
      </c>
      <c r="C567" s="36">
        <v>1</v>
      </c>
      <c r="D567" s="30" t="s">
        <v>113</v>
      </c>
      <c r="E567" s="53"/>
      <c r="F567" s="27">
        <f>IF(ISTEXT(E567)=TRUE,E567,ROUND(C567*E567,2))</f>
        <v>0</v>
      </c>
    </row>
    <row r="568" spans="1:6" x14ac:dyDescent="0.2">
      <c r="A568" s="40"/>
      <c r="B568" s="29"/>
      <c r="C568" s="25"/>
      <c r="D568" s="30"/>
      <c r="F568" s="27"/>
    </row>
    <row r="569" spans="1:6" x14ac:dyDescent="0.2">
      <c r="A569" s="40"/>
      <c r="B569" s="28" t="s">
        <v>522</v>
      </c>
      <c r="C569" s="25"/>
      <c r="D569" s="30"/>
      <c r="F569" s="27"/>
    </row>
    <row r="570" spans="1:6" x14ac:dyDescent="0.2">
      <c r="A570" s="40"/>
      <c r="B570" s="29"/>
      <c r="C570" s="25"/>
      <c r="D570" s="30"/>
      <c r="F570" s="27"/>
    </row>
    <row r="571" spans="1:6" x14ac:dyDescent="0.2">
      <c r="A571" s="40" t="s">
        <v>1</v>
      </c>
      <c r="B571" s="28" t="s">
        <v>519</v>
      </c>
      <c r="C571" s="25" t="s">
        <v>0</v>
      </c>
      <c r="D571" s="26"/>
      <c r="F571" s="27"/>
    </row>
    <row r="572" spans="1:6" x14ac:dyDescent="0.2">
      <c r="A572" s="40" t="s">
        <v>1</v>
      </c>
      <c r="B572" s="28" t="s">
        <v>0</v>
      </c>
      <c r="C572" s="25" t="s">
        <v>0</v>
      </c>
      <c r="D572" s="26"/>
      <c r="F572" s="27"/>
    </row>
    <row r="573" spans="1:6" x14ac:dyDescent="0.2">
      <c r="A573" s="40" t="s">
        <v>139</v>
      </c>
      <c r="B573" s="29" t="s">
        <v>520</v>
      </c>
      <c r="C573" s="36">
        <v>1</v>
      </c>
      <c r="D573" s="30" t="s">
        <v>113</v>
      </c>
      <c r="E573" s="53"/>
      <c r="F573" s="27">
        <f>IF(ISTEXT(E573)=TRUE,E573,ROUND(C573*E573,2))</f>
        <v>0</v>
      </c>
    </row>
    <row r="574" spans="1:6" x14ac:dyDescent="0.2">
      <c r="A574" s="40" t="s">
        <v>1</v>
      </c>
      <c r="B574" s="29" t="s">
        <v>521</v>
      </c>
      <c r="C574" s="25" t="s">
        <v>0</v>
      </c>
      <c r="D574" s="30" t="s">
        <v>0</v>
      </c>
      <c r="F574" s="27"/>
    </row>
    <row r="575" spans="1:6" x14ac:dyDescent="0.2">
      <c r="A575" s="40"/>
      <c r="B575" s="29"/>
      <c r="C575" s="36"/>
      <c r="D575" s="30"/>
      <c r="F575" s="27"/>
    </row>
    <row r="576" spans="1:6" x14ac:dyDescent="0.2">
      <c r="A576" s="23"/>
      <c r="B576" s="28"/>
      <c r="C576" s="25"/>
      <c r="D576" s="26"/>
      <c r="F576" s="27"/>
    </row>
    <row r="577" spans="1:6" x14ac:dyDescent="0.2">
      <c r="A577" s="23"/>
      <c r="B577" s="29"/>
      <c r="C577" s="36"/>
      <c r="D577" s="30"/>
      <c r="F577" s="27"/>
    </row>
    <row r="578" spans="1:6" x14ac:dyDescent="0.2">
      <c r="A578" s="23"/>
      <c r="B578" s="29"/>
      <c r="C578" s="25"/>
      <c r="D578" s="30"/>
      <c r="F578" s="27"/>
    </row>
    <row r="579" spans="1:6" x14ac:dyDescent="0.2">
      <c r="A579" s="23"/>
      <c r="B579" s="28"/>
      <c r="C579" s="25"/>
      <c r="D579" s="26"/>
      <c r="F579" s="27"/>
    </row>
    <row r="580" spans="1:6" x14ac:dyDescent="0.2">
      <c r="A580" s="23"/>
      <c r="B580" s="29"/>
      <c r="C580" s="36"/>
      <c r="D580" s="30"/>
      <c r="F580" s="27"/>
    </row>
    <row r="581" spans="1:6" x14ac:dyDescent="0.2">
      <c r="A581" s="23"/>
      <c r="B581" s="29"/>
      <c r="C581" s="36"/>
      <c r="D581" s="30"/>
      <c r="F581" s="27"/>
    </row>
    <row r="582" spans="1:6" x14ac:dyDescent="0.2">
      <c r="A582" s="23"/>
      <c r="B582" s="29"/>
      <c r="C582" s="36"/>
      <c r="D582" s="30"/>
      <c r="F582" s="27"/>
    </row>
    <row r="583" spans="1:6" x14ac:dyDescent="0.2">
      <c r="A583" s="23" t="s">
        <v>1</v>
      </c>
      <c r="B583" s="29" t="s">
        <v>0</v>
      </c>
      <c r="C583" s="25" t="s">
        <v>0</v>
      </c>
      <c r="D583" s="30" t="s">
        <v>0</v>
      </c>
      <c r="F583" s="42"/>
    </row>
    <row r="584" spans="1:6" x14ac:dyDescent="0.2">
      <c r="A584" s="31"/>
      <c r="B584" s="32"/>
      <c r="C584" s="32"/>
      <c r="D584" s="32"/>
      <c r="E584" s="33" t="s">
        <v>271</v>
      </c>
      <c r="F584" s="34">
        <f>SUM(F532:F583)</f>
        <v>0</v>
      </c>
    </row>
    <row r="585" spans="1:6" x14ac:dyDescent="0.2">
      <c r="A585" s="13"/>
      <c r="B585" s="14"/>
      <c r="C585" s="14"/>
      <c r="D585" s="14"/>
      <c r="E585" s="15"/>
      <c r="F585" s="35"/>
    </row>
    <row r="586" spans="1:6" x14ac:dyDescent="0.2">
      <c r="B586" s="19" t="s">
        <v>107</v>
      </c>
      <c r="F586" s="22"/>
    </row>
    <row r="587" spans="1:6" x14ac:dyDescent="0.2">
      <c r="F587" s="22"/>
    </row>
    <row r="588" spans="1:6" x14ac:dyDescent="0.2">
      <c r="A588" s="23" t="s">
        <v>1</v>
      </c>
      <c r="B588" s="24" t="s">
        <v>455</v>
      </c>
      <c r="C588" s="25" t="s">
        <v>0</v>
      </c>
      <c r="D588" s="26"/>
      <c r="F588" s="27"/>
    </row>
    <row r="589" spans="1:6" x14ac:dyDescent="0.2">
      <c r="A589" s="23" t="s">
        <v>1</v>
      </c>
      <c r="B589" s="24" t="s">
        <v>0</v>
      </c>
      <c r="C589" s="25" t="s">
        <v>0</v>
      </c>
      <c r="D589" s="26"/>
      <c r="F589" s="27"/>
    </row>
    <row r="590" spans="1:6" x14ac:dyDescent="0.2">
      <c r="A590" s="23" t="s">
        <v>1</v>
      </c>
      <c r="B590" s="28" t="s">
        <v>78</v>
      </c>
      <c r="C590" s="25" t="s">
        <v>0</v>
      </c>
      <c r="D590" s="26"/>
      <c r="F590" s="27"/>
    </row>
    <row r="591" spans="1:6" x14ac:dyDescent="0.2">
      <c r="A591" s="23" t="s">
        <v>1</v>
      </c>
      <c r="B591" s="24" t="s">
        <v>0</v>
      </c>
      <c r="C591" s="25" t="s">
        <v>0</v>
      </c>
      <c r="D591" s="26"/>
      <c r="F591" s="27"/>
    </row>
    <row r="592" spans="1:6" x14ac:dyDescent="0.2">
      <c r="A592" s="23" t="s">
        <v>1</v>
      </c>
      <c r="B592" s="28" t="s">
        <v>439</v>
      </c>
      <c r="C592" s="25" t="s">
        <v>0</v>
      </c>
      <c r="D592" s="26"/>
      <c r="F592" s="27"/>
    </row>
    <row r="593" spans="1:6" x14ac:dyDescent="0.2">
      <c r="A593" s="23" t="s">
        <v>1</v>
      </c>
      <c r="B593" s="28" t="s">
        <v>0</v>
      </c>
      <c r="C593" s="25" t="s">
        <v>0</v>
      </c>
      <c r="D593" s="26"/>
      <c r="F593" s="27"/>
    </row>
    <row r="594" spans="1:6" x14ac:dyDescent="0.2">
      <c r="A594" s="23" t="s">
        <v>1</v>
      </c>
      <c r="B594" s="28" t="s">
        <v>79</v>
      </c>
      <c r="C594" s="25" t="s">
        <v>0</v>
      </c>
      <c r="D594" s="26"/>
      <c r="F594" s="27"/>
    </row>
    <row r="595" spans="1:6" x14ac:dyDescent="0.2">
      <c r="A595" s="23" t="s">
        <v>1</v>
      </c>
      <c r="B595" s="28" t="s">
        <v>0</v>
      </c>
      <c r="C595" s="25" t="s">
        <v>0</v>
      </c>
      <c r="D595" s="26"/>
      <c r="F595" s="27"/>
    </row>
    <row r="596" spans="1:6" x14ac:dyDescent="0.2">
      <c r="A596" s="40" t="s">
        <v>124</v>
      </c>
      <c r="B596" s="29" t="s">
        <v>80</v>
      </c>
      <c r="C596" s="25" t="s">
        <v>0</v>
      </c>
      <c r="D596" s="30" t="s">
        <v>0</v>
      </c>
      <c r="F596" s="27"/>
    </row>
    <row r="597" spans="1:6" x14ac:dyDescent="0.2">
      <c r="A597" s="40" t="s">
        <v>1</v>
      </c>
      <c r="B597" s="29" t="s">
        <v>440</v>
      </c>
      <c r="C597" s="36">
        <v>1</v>
      </c>
      <c r="D597" s="30" t="s">
        <v>137</v>
      </c>
      <c r="E597" s="53"/>
      <c r="F597" s="27">
        <f>IF(ISTEXT(E597)=TRUE,E597,ROUND(C597*E597,2))</f>
        <v>0</v>
      </c>
    </row>
    <row r="598" spans="1:6" x14ac:dyDescent="0.2">
      <c r="A598" s="40" t="s">
        <v>1</v>
      </c>
      <c r="B598" s="29" t="s">
        <v>0</v>
      </c>
      <c r="C598" s="25" t="s">
        <v>0</v>
      </c>
      <c r="D598" s="30" t="s">
        <v>0</v>
      </c>
      <c r="F598" s="27"/>
    </row>
    <row r="599" spans="1:6" x14ac:dyDescent="0.2">
      <c r="A599" s="40" t="s">
        <v>1</v>
      </c>
      <c r="B599" s="28" t="s">
        <v>81</v>
      </c>
      <c r="C599" s="25" t="s">
        <v>0</v>
      </c>
      <c r="D599" s="26"/>
      <c r="F599" s="27"/>
    </row>
    <row r="600" spans="1:6" x14ac:dyDescent="0.2">
      <c r="A600" s="40" t="s">
        <v>1</v>
      </c>
      <c r="B600" s="24" t="s">
        <v>0</v>
      </c>
      <c r="C600" s="25" t="s">
        <v>0</v>
      </c>
      <c r="D600" s="26"/>
      <c r="F600" s="27"/>
    </row>
    <row r="601" spans="1:6" x14ac:dyDescent="0.2">
      <c r="A601" s="40" t="s">
        <v>1</v>
      </c>
      <c r="B601" s="28" t="s">
        <v>450</v>
      </c>
      <c r="C601" s="25" t="s">
        <v>0</v>
      </c>
      <c r="D601" s="26"/>
      <c r="F601" s="27"/>
    </row>
    <row r="602" spans="1:6" x14ac:dyDescent="0.2">
      <c r="A602" s="40" t="s">
        <v>1</v>
      </c>
      <c r="B602" s="28" t="s">
        <v>451</v>
      </c>
      <c r="C602" s="25" t="s">
        <v>0</v>
      </c>
      <c r="D602" s="26"/>
      <c r="F602" s="27"/>
    </row>
    <row r="603" spans="1:6" x14ac:dyDescent="0.2">
      <c r="A603" s="40" t="s">
        <v>1</v>
      </c>
      <c r="B603" s="28" t="s">
        <v>0</v>
      </c>
      <c r="C603" s="25" t="s">
        <v>0</v>
      </c>
      <c r="D603" s="26"/>
      <c r="F603" s="27"/>
    </row>
    <row r="604" spans="1:6" x14ac:dyDescent="0.2">
      <c r="A604" s="40" t="s">
        <v>1</v>
      </c>
      <c r="B604" s="28" t="s">
        <v>79</v>
      </c>
      <c r="C604" s="25" t="s">
        <v>0</v>
      </c>
      <c r="D604" s="26"/>
      <c r="F604" s="27"/>
    </row>
    <row r="605" spans="1:6" x14ac:dyDescent="0.2">
      <c r="A605" s="40" t="s">
        <v>1</v>
      </c>
      <c r="B605" s="28" t="s">
        <v>0</v>
      </c>
      <c r="C605" s="25" t="s">
        <v>0</v>
      </c>
      <c r="D605" s="26"/>
      <c r="F605" s="27"/>
    </row>
    <row r="606" spans="1:6" x14ac:dyDescent="0.2">
      <c r="A606" s="40" t="s">
        <v>125</v>
      </c>
      <c r="B606" s="29" t="s">
        <v>446</v>
      </c>
      <c r="C606" s="36">
        <v>1</v>
      </c>
      <c r="D606" s="30" t="s">
        <v>137</v>
      </c>
      <c r="E606" s="53"/>
      <c r="F606" s="27">
        <f>IF(ISTEXT(E606)=TRUE,E606,ROUND(C606*E606,2))</f>
        <v>0</v>
      </c>
    </row>
    <row r="607" spans="1:6" x14ac:dyDescent="0.2">
      <c r="A607" s="40" t="s">
        <v>1</v>
      </c>
      <c r="B607" s="29" t="s">
        <v>0</v>
      </c>
      <c r="C607" s="25" t="s">
        <v>0</v>
      </c>
      <c r="D607" s="30" t="s">
        <v>0</v>
      </c>
      <c r="F607" s="27"/>
    </row>
    <row r="608" spans="1:6" x14ac:dyDescent="0.2">
      <c r="A608" s="40" t="s">
        <v>1</v>
      </c>
      <c r="B608" s="28" t="s">
        <v>82</v>
      </c>
      <c r="C608" s="25" t="s">
        <v>0</v>
      </c>
      <c r="D608" s="26"/>
      <c r="F608" s="27"/>
    </row>
    <row r="609" spans="1:6" x14ac:dyDescent="0.2">
      <c r="A609" s="40" t="s">
        <v>1</v>
      </c>
      <c r="B609" s="28" t="s">
        <v>0</v>
      </c>
      <c r="C609" s="25" t="s">
        <v>0</v>
      </c>
      <c r="D609" s="26"/>
      <c r="F609" s="27"/>
    </row>
    <row r="610" spans="1:6" x14ac:dyDescent="0.2">
      <c r="A610" s="40" t="s">
        <v>122</v>
      </c>
      <c r="B610" s="29" t="s">
        <v>454</v>
      </c>
      <c r="C610" s="36">
        <v>1</v>
      </c>
      <c r="D610" s="30" t="s">
        <v>137</v>
      </c>
      <c r="E610" s="53"/>
      <c r="F610" s="27">
        <f>IF(ISTEXT(E610)=TRUE,E610,ROUND(C610*E610,2))</f>
        <v>0</v>
      </c>
    </row>
    <row r="611" spans="1:6" x14ac:dyDescent="0.2">
      <c r="A611" s="40"/>
      <c r="B611" s="29"/>
      <c r="C611" s="25"/>
      <c r="D611" s="30"/>
      <c r="F611" s="27"/>
    </row>
    <row r="612" spans="1:6" x14ac:dyDescent="0.2">
      <c r="A612" s="40" t="s">
        <v>1</v>
      </c>
      <c r="B612" s="28" t="s">
        <v>447</v>
      </c>
      <c r="C612" s="25" t="s">
        <v>0</v>
      </c>
      <c r="D612" s="26"/>
      <c r="F612" s="27"/>
    </row>
    <row r="613" spans="1:6" x14ac:dyDescent="0.2">
      <c r="A613" s="40" t="s">
        <v>1</v>
      </c>
      <c r="B613" s="28" t="s">
        <v>448</v>
      </c>
      <c r="C613" s="25" t="s">
        <v>0</v>
      </c>
      <c r="D613" s="26"/>
      <c r="F613" s="27"/>
    </row>
    <row r="614" spans="1:6" x14ac:dyDescent="0.2">
      <c r="A614" s="40" t="s">
        <v>1</v>
      </c>
      <c r="B614" s="28" t="s">
        <v>0</v>
      </c>
      <c r="C614" s="25" t="s">
        <v>0</v>
      </c>
      <c r="D614" s="26"/>
      <c r="F614" s="27"/>
    </row>
    <row r="615" spans="1:6" x14ac:dyDescent="0.2">
      <c r="A615" s="40" t="s">
        <v>1</v>
      </c>
      <c r="B615" s="28" t="s">
        <v>79</v>
      </c>
      <c r="C615" s="25" t="s">
        <v>0</v>
      </c>
      <c r="D615" s="26"/>
      <c r="F615" s="27"/>
    </row>
    <row r="616" spans="1:6" x14ac:dyDescent="0.2">
      <c r="A616" s="40" t="s">
        <v>1</v>
      </c>
      <c r="B616" s="28" t="s">
        <v>0</v>
      </c>
      <c r="C616" s="25" t="s">
        <v>0</v>
      </c>
      <c r="D616" s="26"/>
      <c r="F616" s="27"/>
    </row>
    <row r="617" spans="1:6" x14ac:dyDescent="0.2">
      <c r="A617" s="40" t="s">
        <v>121</v>
      </c>
      <c r="B617" s="29" t="s">
        <v>449</v>
      </c>
      <c r="C617" s="36">
        <v>1</v>
      </c>
      <c r="D617" s="30" t="s">
        <v>137</v>
      </c>
      <c r="E617" s="53"/>
      <c r="F617" s="27">
        <f>IF(ISTEXT(E617)=TRUE,E617,ROUND(C617*E617,2))</f>
        <v>0</v>
      </c>
    </row>
    <row r="618" spans="1:6" x14ac:dyDescent="0.2">
      <c r="A618" s="40"/>
      <c r="B618" s="29"/>
      <c r="C618" s="25"/>
      <c r="D618" s="30"/>
      <c r="F618" s="27"/>
    </row>
    <row r="619" spans="1:6" x14ac:dyDescent="0.2">
      <c r="A619" s="40" t="s">
        <v>118</v>
      </c>
      <c r="B619" s="29" t="s">
        <v>466</v>
      </c>
      <c r="C619" s="36">
        <v>1</v>
      </c>
      <c r="D619" s="30" t="s">
        <v>137</v>
      </c>
      <c r="E619" s="53"/>
      <c r="F619" s="27">
        <f>IF(ISTEXT(E619)=TRUE,E619,ROUND(C619*E619,2))</f>
        <v>0</v>
      </c>
    </row>
    <row r="620" spans="1:6" x14ac:dyDescent="0.2">
      <c r="A620" s="40"/>
      <c r="B620" s="29"/>
      <c r="C620" s="25"/>
      <c r="D620" s="30"/>
      <c r="F620" s="27"/>
    </row>
    <row r="621" spans="1:6" x14ac:dyDescent="0.2">
      <c r="A621" s="40" t="s">
        <v>1</v>
      </c>
      <c r="B621" s="28" t="s">
        <v>82</v>
      </c>
      <c r="C621" s="25" t="s">
        <v>0</v>
      </c>
      <c r="D621" s="26"/>
      <c r="F621" s="27"/>
    </row>
    <row r="622" spans="1:6" x14ac:dyDescent="0.2">
      <c r="A622" s="40" t="s">
        <v>1</v>
      </c>
      <c r="B622" s="28" t="s">
        <v>0</v>
      </c>
      <c r="C622" s="25" t="s">
        <v>0</v>
      </c>
      <c r="D622" s="26"/>
      <c r="F622" s="27"/>
    </row>
    <row r="623" spans="1:6" x14ac:dyDescent="0.2">
      <c r="A623" s="40" t="s">
        <v>119</v>
      </c>
      <c r="B623" s="29" t="s">
        <v>453</v>
      </c>
      <c r="C623" s="25" t="s">
        <v>0</v>
      </c>
      <c r="D623" s="26"/>
      <c r="F623" s="27"/>
    </row>
    <row r="624" spans="1:6" x14ac:dyDescent="0.2">
      <c r="A624" s="40" t="s">
        <v>1</v>
      </c>
      <c r="B624" s="29" t="s">
        <v>452</v>
      </c>
      <c r="C624" s="36">
        <v>1</v>
      </c>
      <c r="D624" s="30" t="s">
        <v>137</v>
      </c>
      <c r="E624" s="53"/>
      <c r="F624" s="27">
        <f>IF(ISTEXT(E624)=TRUE,E624,ROUND(C624*E624,2))</f>
        <v>0</v>
      </c>
    </row>
    <row r="625" spans="1:6" x14ac:dyDescent="0.2">
      <c r="A625" s="40"/>
      <c r="B625" s="28"/>
      <c r="C625" s="25"/>
      <c r="D625" s="26"/>
      <c r="F625" s="27"/>
    </row>
    <row r="626" spans="1:6" x14ac:dyDescent="0.2">
      <c r="A626" s="40" t="s">
        <v>1</v>
      </c>
      <c r="B626" s="28" t="s">
        <v>83</v>
      </c>
      <c r="C626" s="25" t="s">
        <v>0</v>
      </c>
      <c r="D626" s="26"/>
      <c r="F626" s="27"/>
    </row>
    <row r="627" spans="1:6" x14ac:dyDescent="0.2">
      <c r="A627" s="40" t="s">
        <v>1</v>
      </c>
      <c r="B627" s="28" t="s">
        <v>0</v>
      </c>
      <c r="C627" s="25" t="s">
        <v>0</v>
      </c>
      <c r="D627" s="26"/>
      <c r="F627" s="27"/>
    </row>
    <row r="628" spans="1:6" x14ac:dyDescent="0.2">
      <c r="A628" s="40" t="s">
        <v>1</v>
      </c>
      <c r="B628" s="28" t="s">
        <v>500</v>
      </c>
      <c r="C628" s="25" t="s">
        <v>0</v>
      </c>
      <c r="D628" s="26"/>
      <c r="F628" s="27"/>
    </row>
    <row r="629" spans="1:6" x14ac:dyDescent="0.2">
      <c r="A629" s="40" t="s">
        <v>1</v>
      </c>
      <c r="B629" s="28" t="s">
        <v>0</v>
      </c>
      <c r="C629" s="25" t="s">
        <v>0</v>
      </c>
      <c r="D629" s="26"/>
      <c r="F629" s="27"/>
    </row>
    <row r="630" spans="1:6" x14ac:dyDescent="0.2">
      <c r="A630" s="40" t="s">
        <v>120</v>
      </c>
      <c r="B630" s="29" t="s">
        <v>456</v>
      </c>
      <c r="C630" s="25" t="s">
        <v>0</v>
      </c>
      <c r="D630" s="26"/>
      <c r="F630" s="27"/>
    </row>
    <row r="631" spans="1:6" x14ac:dyDescent="0.2">
      <c r="A631" s="40"/>
      <c r="B631" s="29" t="s">
        <v>457</v>
      </c>
      <c r="C631" s="36">
        <v>1</v>
      </c>
      <c r="D631" s="30" t="s">
        <v>137</v>
      </c>
      <c r="E631" s="53"/>
      <c r="F631" s="27">
        <f>IF(ISTEXT(E631)=TRUE,E631,ROUND(C631*E631,2))</f>
        <v>0</v>
      </c>
    </row>
    <row r="632" spans="1:6" x14ac:dyDescent="0.2">
      <c r="A632" s="40"/>
      <c r="B632" s="29"/>
      <c r="C632" s="36"/>
      <c r="D632" s="30"/>
      <c r="F632" s="27"/>
    </row>
    <row r="633" spans="1:6" x14ac:dyDescent="0.2">
      <c r="A633" s="40" t="s">
        <v>139</v>
      </c>
      <c r="B633" s="29" t="s">
        <v>501</v>
      </c>
      <c r="C633" s="25" t="s">
        <v>0</v>
      </c>
      <c r="D633" s="26"/>
      <c r="F633" s="27"/>
    </row>
    <row r="634" spans="1:6" x14ac:dyDescent="0.2">
      <c r="A634" s="40"/>
      <c r="B634" s="29" t="s">
        <v>502</v>
      </c>
      <c r="C634" s="36">
        <v>1</v>
      </c>
      <c r="D634" s="30" t="s">
        <v>137</v>
      </c>
      <c r="E634" s="53"/>
      <c r="F634" s="27">
        <f>IF(ISTEXT(E634)=TRUE,E634,ROUND(C634*E634,2))</f>
        <v>0</v>
      </c>
    </row>
    <row r="635" spans="1:6" x14ac:dyDescent="0.2">
      <c r="A635" s="40"/>
      <c r="B635" s="29"/>
      <c r="C635" s="36"/>
      <c r="D635" s="30"/>
      <c r="F635" s="27"/>
    </row>
    <row r="636" spans="1:6" x14ac:dyDescent="0.2">
      <c r="A636" s="23" t="s">
        <v>1</v>
      </c>
      <c r="B636" s="29" t="s">
        <v>0</v>
      </c>
      <c r="C636" s="25" t="s">
        <v>0</v>
      </c>
      <c r="D636" s="30" t="s">
        <v>0</v>
      </c>
      <c r="F636" s="42"/>
    </row>
    <row r="637" spans="1:6" x14ac:dyDescent="0.2">
      <c r="A637" s="31"/>
      <c r="B637" s="32"/>
      <c r="C637" s="32"/>
      <c r="D637" s="32"/>
      <c r="E637" s="33" t="s">
        <v>271</v>
      </c>
      <c r="F637" s="34">
        <f>SUM(F585:F636)</f>
        <v>0</v>
      </c>
    </row>
    <row r="638" spans="1:6" x14ac:dyDescent="0.2">
      <c r="A638" s="13"/>
      <c r="B638" s="14"/>
      <c r="C638" s="14"/>
      <c r="D638" s="14"/>
      <c r="E638" s="15"/>
      <c r="F638" s="35"/>
    </row>
    <row r="639" spans="1:6" x14ac:dyDescent="0.2">
      <c r="B639" s="19" t="s">
        <v>108</v>
      </c>
      <c r="F639" s="22"/>
    </row>
    <row r="640" spans="1:6" x14ac:dyDescent="0.2">
      <c r="F640" s="22"/>
    </row>
    <row r="641" spans="1:6" x14ac:dyDescent="0.2">
      <c r="A641" s="23" t="s">
        <v>1</v>
      </c>
      <c r="B641" s="24" t="s">
        <v>72</v>
      </c>
      <c r="C641" s="25" t="s">
        <v>0</v>
      </c>
      <c r="D641" s="26"/>
      <c r="F641" s="27"/>
    </row>
    <row r="642" spans="1:6" x14ac:dyDescent="0.2">
      <c r="A642" s="23" t="s">
        <v>1</v>
      </c>
      <c r="B642" s="24" t="s">
        <v>0</v>
      </c>
      <c r="C642" s="25" t="s">
        <v>0</v>
      </c>
      <c r="D642" s="26"/>
      <c r="F642" s="27"/>
    </row>
    <row r="643" spans="1:6" x14ac:dyDescent="0.2">
      <c r="A643" s="23" t="s">
        <v>1</v>
      </c>
      <c r="B643" s="28" t="s">
        <v>400</v>
      </c>
      <c r="C643" s="25" t="s">
        <v>0</v>
      </c>
      <c r="D643" s="26"/>
      <c r="F643" s="27"/>
    </row>
    <row r="644" spans="1:6" x14ac:dyDescent="0.2">
      <c r="A644" s="23" t="s">
        <v>1</v>
      </c>
      <c r="B644" s="24" t="s">
        <v>0</v>
      </c>
      <c r="C644" s="25" t="s">
        <v>0</v>
      </c>
      <c r="D644" s="26"/>
      <c r="F644" s="27"/>
    </row>
    <row r="645" spans="1:6" x14ac:dyDescent="0.2">
      <c r="A645" s="23"/>
      <c r="B645" s="28" t="s">
        <v>412</v>
      </c>
      <c r="C645" s="25"/>
      <c r="D645" s="26"/>
      <c r="F645" s="27"/>
    </row>
    <row r="646" spans="1:6" x14ac:dyDescent="0.2">
      <c r="A646" s="23"/>
      <c r="B646" s="24"/>
      <c r="C646" s="25"/>
      <c r="D646" s="26"/>
      <c r="F646" s="27"/>
    </row>
    <row r="647" spans="1:6" x14ac:dyDescent="0.2">
      <c r="A647" s="23" t="s">
        <v>1</v>
      </c>
      <c r="B647" s="28" t="s">
        <v>401</v>
      </c>
      <c r="C647" s="25" t="s">
        <v>0</v>
      </c>
      <c r="D647" s="30"/>
      <c r="F647" s="27"/>
    </row>
    <row r="648" spans="1:6" x14ac:dyDescent="0.2">
      <c r="A648" s="23" t="s">
        <v>1</v>
      </c>
      <c r="B648" s="28" t="s">
        <v>406</v>
      </c>
      <c r="C648" s="25" t="s">
        <v>0</v>
      </c>
      <c r="D648" s="30"/>
      <c r="F648" s="27"/>
    </row>
    <row r="649" spans="1:6" x14ac:dyDescent="0.2">
      <c r="A649" s="23"/>
      <c r="B649" s="28" t="s">
        <v>402</v>
      </c>
      <c r="C649" s="25"/>
      <c r="D649" s="30"/>
      <c r="F649" s="27"/>
    </row>
    <row r="650" spans="1:6" x14ac:dyDescent="0.2">
      <c r="A650" s="23"/>
      <c r="B650" s="28" t="s">
        <v>465</v>
      </c>
      <c r="C650" s="25"/>
      <c r="D650" s="30"/>
      <c r="F650" s="27"/>
    </row>
    <row r="651" spans="1:6" x14ac:dyDescent="0.2">
      <c r="A651" s="23"/>
      <c r="B651" s="28"/>
      <c r="C651" s="25"/>
      <c r="D651" s="30"/>
      <c r="F651" s="27"/>
    </row>
    <row r="652" spans="1:6" x14ac:dyDescent="0.2">
      <c r="A652" s="23" t="s">
        <v>1</v>
      </c>
      <c r="B652" s="56" t="s">
        <v>403</v>
      </c>
      <c r="C652" s="25" t="s">
        <v>0</v>
      </c>
      <c r="D652" s="30"/>
      <c r="F652" s="27"/>
    </row>
    <row r="653" spans="1:6" x14ac:dyDescent="0.2">
      <c r="A653" s="23" t="s">
        <v>1</v>
      </c>
      <c r="B653" s="28"/>
      <c r="C653" s="25" t="s">
        <v>0</v>
      </c>
      <c r="D653" s="30"/>
      <c r="F653" s="27"/>
    </row>
    <row r="654" spans="1:6" x14ac:dyDescent="0.2">
      <c r="A654" s="23" t="s">
        <v>6</v>
      </c>
      <c r="B654" s="29" t="s">
        <v>404</v>
      </c>
      <c r="C654" s="25" t="s">
        <v>0</v>
      </c>
      <c r="D654" s="30"/>
      <c r="F654" s="27"/>
    </row>
    <row r="655" spans="1:6" x14ac:dyDescent="0.2">
      <c r="A655" s="23"/>
      <c r="B655" s="29" t="s">
        <v>405</v>
      </c>
      <c r="C655" s="36">
        <v>1</v>
      </c>
      <c r="D655" s="30" t="s">
        <v>113</v>
      </c>
      <c r="E655" s="53"/>
      <c r="F655" s="27">
        <f>IF(ISTEXT(E655)=TRUE,E655,ROUND(C655*E655,2))</f>
        <v>0</v>
      </c>
    </row>
    <row r="656" spans="1:6" x14ac:dyDescent="0.2">
      <c r="A656" s="23" t="s">
        <v>1</v>
      </c>
      <c r="B656" s="28"/>
      <c r="C656" s="25" t="s">
        <v>0</v>
      </c>
      <c r="D656" s="26"/>
      <c r="F656" s="27"/>
    </row>
    <row r="657" spans="1:6" x14ac:dyDescent="0.2">
      <c r="A657" s="23" t="s">
        <v>125</v>
      </c>
      <c r="B657" s="29" t="s">
        <v>407</v>
      </c>
      <c r="C657" s="36">
        <v>1</v>
      </c>
      <c r="D657" s="30" t="s">
        <v>113</v>
      </c>
      <c r="E657" s="53"/>
      <c r="F657" s="27">
        <f>IF(ISTEXT(E657)=TRUE,E657,ROUND(C657*E657,2))</f>
        <v>0</v>
      </c>
    </row>
    <row r="658" spans="1:6" x14ac:dyDescent="0.2">
      <c r="A658" s="23"/>
      <c r="B658" s="29" t="s">
        <v>409</v>
      </c>
      <c r="C658" s="36"/>
      <c r="D658" s="30"/>
      <c r="F658" s="27"/>
    </row>
    <row r="659" spans="1:6" x14ac:dyDescent="0.2">
      <c r="A659" s="23"/>
      <c r="B659" s="29"/>
      <c r="C659" s="25"/>
      <c r="D659" s="30"/>
      <c r="F659" s="27"/>
    </row>
    <row r="660" spans="1:6" x14ac:dyDescent="0.2">
      <c r="A660" s="23" t="s">
        <v>122</v>
      </c>
      <c r="B660" s="37" t="s">
        <v>411</v>
      </c>
      <c r="C660" s="36">
        <v>1</v>
      </c>
      <c r="D660" s="30" t="s">
        <v>113</v>
      </c>
      <c r="E660" s="53"/>
      <c r="F660" s="27">
        <f>IF(ISTEXT(E660)=TRUE,E660,ROUND(C660*E660,2))</f>
        <v>0</v>
      </c>
    </row>
    <row r="661" spans="1:6" x14ac:dyDescent="0.2">
      <c r="A661" s="23"/>
      <c r="B661" s="29"/>
      <c r="C661" s="36"/>
      <c r="D661" s="30"/>
      <c r="F661" s="27"/>
    </row>
    <row r="662" spans="1:6" x14ac:dyDescent="0.2">
      <c r="A662" s="23" t="s">
        <v>121</v>
      </c>
      <c r="B662" s="37" t="s">
        <v>413</v>
      </c>
      <c r="C662" s="36">
        <v>1</v>
      </c>
      <c r="D662" s="30" t="s">
        <v>113</v>
      </c>
      <c r="E662" s="53"/>
      <c r="F662" s="27">
        <f>IF(ISTEXT(E662)=TRUE,E662,ROUND(C662*E662,2))</f>
        <v>0</v>
      </c>
    </row>
    <row r="663" spans="1:6" x14ac:dyDescent="0.2">
      <c r="A663" s="23"/>
      <c r="B663" s="29"/>
      <c r="C663" s="25"/>
      <c r="D663" s="30"/>
      <c r="F663" s="27"/>
    </row>
    <row r="664" spans="1:6" x14ac:dyDescent="0.2">
      <c r="A664" s="23"/>
      <c r="B664" s="28" t="s">
        <v>459</v>
      </c>
      <c r="C664" s="25"/>
      <c r="D664" s="26"/>
      <c r="F664" s="27"/>
    </row>
    <row r="665" spans="1:6" x14ac:dyDescent="0.2">
      <c r="A665" s="23"/>
      <c r="B665" s="24"/>
      <c r="C665" s="25"/>
      <c r="D665" s="26"/>
      <c r="F665" s="27"/>
    </row>
    <row r="666" spans="1:6" x14ac:dyDescent="0.2">
      <c r="A666" s="23" t="s">
        <v>1</v>
      </c>
      <c r="B666" s="28" t="s">
        <v>461</v>
      </c>
      <c r="C666" s="25" t="s">
        <v>0</v>
      </c>
      <c r="D666" s="30"/>
      <c r="F666" s="27"/>
    </row>
    <row r="667" spans="1:6" x14ac:dyDescent="0.2">
      <c r="A667" s="23" t="s">
        <v>1</v>
      </c>
      <c r="B667" s="28" t="s">
        <v>462</v>
      </c>
      <c r="C667" s="25" t="s">
        <v>0</v>
      </c>
      <c r="D667" s="30"/>
      <c r="F667" s="27"/>
    </row>
    <row r="668" spans="1:6" x14ac:dyDescent="0.2">
      <c r="A668" s="23"/>
      <c r="B668" s="28" t="s">
        <v>464</v>
      </c>
      <c r="C668" s="25"/>
      <c r="D668" s="30"/>
      <c r="F668" s="27"/>
    </row>
    <row r="669" spans="1:6" x14ac:dyDescent="0.2">
      <c r="A669" s="23"/>
      <c r="B669" s="28" t="s">
        <v>463</v>
      </c>
      <c r="C669" s="25"/>
      <c r="D669" s="30"/>
      <c r="F669" s="27"/>
    </row>
    <row r="670" spans="1:6" x14ac:dyDescent="0.2">
      <c r="A670" s="23"/>
      <c r="B670" s="28"/>
      <c r="C670" s="25"/>
      <c r="D670" s="30"/>
      <c r="F670" s="27"/>
    </row>
    <row r="671" spans="1:6" x14ac:dyDescent="0.2">
      <c r="A671" s="23" t="s">
        <v>1</v>
      </c>
      <c r="B671" s="56" t="s">
        <v>403</v>
      </c>
      <c r="C671" s="25" t="s">
        <v>0</v>
      </c>
      <c r="D671" s="30"/>
      <c r="F671" s="27"/>
    </row>
    <row r="672" spans="1:6" x14ac:dyDescent="0.2">
      <c r="A672" s="23" t="s">
        <v>1</v>
      </c>
      <c r="B672" s="28"/>
      <c r="C672" s="25" t="s">
        <v>0</v>
      </c>
      <c r="D672" s="30"/>
      <c r="F672" s="27"/>
    </row>
    <row r="673" spans="1:6" x14ac:dyDescent="0.2">
      <c r="A673" s="23" t="s">
        <v>118</v>
      </c>
      <c r="B673" s="29" t="s">
        <v>407</v>
      </c>
      <c r="C673" s="25" t="s">
        <v>0</v>
      </c>
      <c r="D673" s="30"/>
      <c r="F673" s="27"/>
    </row>
    <row r="674" spans="1:6" x14ac:dyDescent="0.2">
      <c r="A674" s="23"/>
      <c r="B674" s="29" t="s">
        <v>410</v>
      </c>
      <c r="C674" s="36">
        <v>1</v>
      </c>
      <c r="D674" s="30" t="s">
        <v>113</v>
      </c>
      <c r="E674" s="53"/>
      <c r="F674" s="27">
        <f>IF(ISTEXT(E674)=TRUE,E674,ROUND(C674*E674,2))</f>
        <v>0</v>
      </c>
    </row>
    <row r="675" spans="1:6" x14ac:dyDescent="0.2">
      <c r="A675" s="23"/>
      <c r="B675" s="29"/>
      <c r="C675" s="25"/>
      <c r="D675" s="30"/>
      <c r="F675" s="27"/>
    </row>
    <row r="676" spans="1:6" x14ac:dyDescent="0.2">
      <c r="A676" s="23" t="s">
        <v>119</v>
      </c>
      <c r="B676" s="37" t="s">
        <v>411</v>
      </c>
      <c r="C676" s="36">
        <v>1</v>
      </c>
      <c r="D676" s="30" t="s">
        <v>113</v>
      </c>
      <c r="E676" s="53"/>
      <c r="F676" s="27">
        <f>IF(ISTEXT(E676)=TRUE,E676,ROUND(C676*E676,2))</f>
        <v>0</v>
      </c>
    </row>
    <row r="677" spans="1:6" x14ac:dyDescent="0.2">
      <c r="A677" s="23"/>
      <c r="B677" s="29"/>
      <c r="C677" s="25"/>
      <c r="D677" s="30"/>
      <c r="F677" s="27"/>
    </row>
    <row r="678" spans="1:6" x14ac:dyDescent="0.2">
      <c r="A678" s="23" t="s">
        <v>120</v>
      </c>
      <c r="B678" s="29" t="s">
        <v>408</v>
      </c>
      <c r="C678" s="36">
        <v>1</v>
      </c>
      <c r="D678" s="30" t="s">
        <v>113</v>
      </c>
      <c r="E678" s="53"/>
      <c r="F678" s="27">
        <f>IF(ISTEXT(E678)=TRUE,E678,ROUND(C678*E678,2))</f>
        <v>0</v>
      </c>
    </row>
    <row r="679" spans="1:6" x14ac:dyDescent="0.2">
      <c r="A679" s="23"/>
      <c r="B679" s="29" t="s">
        <v>458</v>
      </c>
      <c r="C679" s="36"/>
      <c r="D679" s="30"/>
      <c r="F679" s="27"/>
    </row>
    <row r="680" spans="1:6" x14ac:dyDescent="0.2">
      <c r="A680" s="23"/>
      <c r="B680" s="29"/>
      <c r="C680" s="25"/>
      <c r="D680" s="30"/>
      <c r="F680" s="27"/>
    </row>
    <row r="681" spans="1:6" x14ac:dyDescent="0.2">
      <c r="A681" s="23" t="s">
        <v>139</v>
      </c>
      <c r="B681" s="37" t="s">
        <v>411</v>
      </c>
      <c r="C681" s="36">
        <v>1</v>
      </c>
      <c r="D681" s="30" t="s">
        <v>113</v>
      </c>
      <c r="E681" s="53"/>
      <c r="F681" s="27">
        <f>IF(ISTEXT(E681)=TRUE,E681,ROUND(C681*E681,2))</f>
        <v>0</v>
      </c>
    </row>
    <row r="682" spans="1:6" x14ac:dyDescent="0.2">
      <c r="A682" s="23"/>
      <c r="B682" s="29"/>
      <c r="C682" s="25"/>
      <c r="D682" s="30"/>
      <c r="F682" s="27"/>
    </row>
    <row r="683" spans="1:6" x14ac:dyDescent="0.2">
      <c r="A683" s="23"/>
      <c r="B683" s="28" t="s">
        <v>441</v>
      </c>
      <c r="C683" s="36"/>
      <c r="D683" s="30"/>
      <c r="F683" s="27"/>
    </row>
    <row r="684" spans="1:6" x14ac:dyDescent="0.2">
      <c r="A684" s="23"/>
      <c r="B684" s="29"/>
      <c r="C684" s="36"/>
      <c r="D684" s="30"/>
      <c r="F684" s="27"/>
    </row>
    <row r="685" spans="1:6" x14ac:dyDescent="0.2">
      <c r="A685" s="23" t="s">
        <v>139</v>
      </c>
      <c r="B685" s="29" t="s">
        <v>444</v>
      </c>
      <c r="C685" s="36"/>
      <c r="D685" s="30"/>
      <c r="F685" s="27"/>
    </row>
    <row r="686" spans="1:6" x14ac:dyDescent="0.2">
      <c r="A686" s="23"/>
      <c r="B686" s="57" t="s">
        <v>445</v>
      </c>
      <c r="C686" s="36">
        <v>20</v>
      </c>
      <c r="D686" s="30" t="s">
        <v>69</v>
      </c>
      <c r="E686" s="53"/>
      <c r="F686" s="27">
        <f>IF(ISTEXT(E686)=TRUE,E686,ROUND(C686*E686,2))</f>
        <v>0</v>
      </c>
    </row>
    <row r="687" spans="1:6" x14ac:dyDescent="0.2">
      <c r="A687" s="23"/>
      <c r="B687" s="29"/>
      <c r="C687" s="25"/>
      <c r="D687" s="30"/>
      <c r="F687" s="27"/>
    </row>
    <row r="688" spans="1:6" x14ac:dyDescent="0.2">
      <c r="A688" s="23"/>
      <c r="B688" s="29"/>
      <c r="C688" s="25"/>
      <c r="D688" s="30"/>
      <c r="F688" s="27"/>
    </row>
    <row r="689" spans="1:7" x14ac:dyDescent="0.2">
      <c r="F689" s="16"/>
    </row>
    <row r="690" spans="1:7" x14ac:dyDescent="0.2">
      <c r="A690" s="31"/>
      <c r="B690" s="32"/>
      <c r="C690" s="32"/>
      <c r="D690" s="32"/>
      <c r="E690" s="33" t="s">
        <v>271</v>
      </c>
      <c r="F690" s="34">
        <f>SUM(F638:F689)</f>
        <v>0</v>
      </c>
    </row>
    <row r="691" spans="1:7" x14ac:dyDescent="0.2">
      <c r="A691" s="13"/>
      <c r="B691" s="14"/>
      <c r="C691" s="14"/>
      <c r="D691" s="14"/>
      <c r="E691" s="15"/>
      <c r="F691" s="35"/>
      <c r="G691" s="69"/>
    </row>
    <row r="692" spans="1:7" x14ac:dyDescent="0.2">
      <c r="B692" s="19" t="s">
        <v>109</v>
      </c>
      <c r="F692" s="22"/>
      <c r="G692" s="69"/>
    </row>
    <row r="693" spans="1:7" x14ac:dyDescent="0.2">
      <c r="F693" s="22"/>
      <c r="G693" s="69"/>
    </row>
    <row r="694" spans="1:7" x14ac:dyDescent="0.2">
      <c r="A694" s="23" t="s">
        <v>1</v>
      </c>
      <c r="B694" s="24" t="s">
        <v>77</v>
      </c>
      <c r="C694" s="25" t="s">
        <v>0</v>
      </c>
      <c r="D694" s="26"/>
      <c r="F694" s="27"/>
      <c r="G694" s="69"/>
    </row>
    <row r="695" spans="1:7" x14ac:dyDescent="0.2">
      <c r="A695" s="23" t="s">
        <v>1</v>
      </c>
      <c r="B695" s="24" t="s">
        <v>0</v>
      </c>
      <c r="C695" s="25" t="s">
        <v>0</v>
      </c>
      <c r="D695" s="26"/>
      <c r="F695" s="27"/>
      <c r="G695" s="69"/>
    </row>
    <row r="696" spans="1:7" x14ac:dyDescent="0.2">
      <c r="A696" s="23" t="s">
        <v>1</v>
      </c>
      <c r="B696" s="28" t="s">
        <v>84</v>
      </c>
      <c r="C696" s="25" t="s">
        <v>0</v>
      </c>
      <c r="D696" s="26"/>
      <c r="F696" s="27"/>
      <c r="G696" s="69"/>
    </row>
    <row r="697" spans="1:7" x14ac:dyDescent="0.2">
      <c r="A697" s="23" t="s">
        <v>1</v>
      </c>
      <c r="B697" s="24"/>
      <c r="C697" s="25" t="s">
        <v>0</v>
      </c>
      <c r="D697" s="26"/>
      <c r="F697" s="27"/>
      <c r="G697" s="69"/>
    </row>
    <row r="698" spans="1:7" x14ac:dyDescent="0.2">
      <c r="A698" s="23" t="s">
        <v>1</v>
      </c>
      <c r="B698" s="28" t="s">
        <v>475</v>
      </c>
      <c r="C698" s="25" t="s">
        <v>0</v>
      </c>
      <c r="D698" s="26"/>
      <c r="F698" s="27"/>
      <c r="G698" s="69"/>
    </row>
    <row r="699" spans="1:7" x14ac:dyDescent="0.2">
      <c r="A699" s="23" t="s">
        <v>1</v>
      </c>
      <c r="B699" s="28"/>
      <c r="C699" s="25" t="s">
        <v>0</v>
      </c>
      <c r="D699" s="26"/>
      <c r="F699" s="27"/>
      <c r="G699" s="69"/>
    </row>
    <row r="700" spans="1:7" x14ac:dyDescent="0.2">
      <c r="A700" s="23" t="s">
        <v>1</v>
      </c>
      <c r="B700" s="28" t="s">
        <v>467</v>
      </c>
      <c r="C700" s="25" t="s">
        <v>0</v>
      </c>
      <c r="D700" s="26"/>
      <c r="F700" s="27"/>
      <c r="G700" s="69"/>
    </row>
    <row r="701" spans="1:7" x14ac:dyDescent="0.2">
      <c r="A701" s="23" t="s">
        <v>1</v>
      </c>
      <c r="B701" s="28" t="s">
        <v>0</v>
      </c>
      <c r="C701" s="25" t="s">
        <v>0</v>
      </c>
      <c r="D701" s="26"/>
      <c r="F701" s="27"/>
      <c r="G701" s="69"/>
    </row>
    <row r="702" spans="1:7" x14ac:dyDescent="0.2">
      <c r="A702" s="40" t="s">
        <v>6</v>
      </c>
      <c r="B702" s="29" t="s">
        <v>471</v>
      </c>
      <c r="C702" s="36">
        <v>1</v>
      </c>
      <c r="D702" s="30" t="s">
        <v>113</v>
      </c>
      <c r="E702" s="53"/>
      <c r="F702" s="27">
        <f>IF(ISTEXT(E702)=TRUE,E702,ROUND(C702*E702,2))</f>
        <v>0</v>
      </c>
      <c r="G702" s="69"/>
    </row>
    <row r="703" spans="1:7" x14ac:dyDescent="0.2">
      <c r="A703" s="40" t="s">
        <v>1</v>
      </c>
      <c r="B703" s="29" t="s">
        <v>0</v>
      </c>
      <c r="C703" s="25" t="s">
        <v>0</v>
      </c>
      <c r="D703" s="30" t="s">
        <v>0</v>
      </c>
      <c r="F703" s="27"/>
      <c r="G703" s="69"/>
    </row>
    <row r="704" spans="1:7" x14ac:dyDescent="0.2">
      <c r="A704" s="40" t="s">
        <v>12</v>
      </c>
      <c r="B704" s="29" t="s">
        <v>478</v>
      </c>
      <c r="C704" s="25" t="s">
        <v>0</v>
      </c>
      <c r="D704" s="30" t="s">
        <v>0</v>
      </c>
      <c r="F704" s="27"/>
      <c r="G704" s="69"/>
    </row>
    <row r="705" spans="1:7" x14ac:dyDescent="0.2">
      <c r="A705" s="40"/>
      <c r="B705" s="29" t="s">
        <v>479</v>
      </c>
      <c r="C705" s="36">
        <v>2</v>
      </c>
      <c r="D705" s="30" t="s">
        <v>113</v>
      </c>
      <c r="E705" s="53"/>
      <c r="F705" s="27">
        <f>IF(ISTEXT(E705)=TRUE,E705,ROUND(C705*E705,2))</f>
        <v>0</v>
      </c>
      <c r="G705" s="69"/>
    </row>
    <row r="706" spans="1:7" x14ac:dyDescent="0.2">
      <c r="A706" s="40" t="s">
        <v>1</v>
      </c>
      <c r="B706" s="29" t="s">
        <v>0</v>
      </c>
      <c r="C706" s="25" t="s">
        <v>0</v>
      </c>
      <c r="D706" s="30" t="s">
        <v>0</v>
      </c>
      <c r="F706" s="27"/>
      <c r="G706" s="69"/>
    </row>
    <row r="707" spans="1:7" x14ac:dyDescent="0.2">
      <c r="A707" s="40" t="s">
        <v>1</v>
      </c>
      <c r="B707" s="28" t="s">
        <v>468</v>
      </c>
      <c r="C707" s="25" t="s">
        <v>0</v>
      </c>
      <c r="D707" s="26"/>
      <c r="F707" s="27"/>
      <c r="G707" s="69"/>
    </row>
    <row r="708" spans="1:7" x14ac:dyDescent="0.2">
      <c r="A708" s="40" t="s">
        <v>1</v>
      </c>
      <c r="B708" s="28" t="s">
        <v>0</v>
      </c>
      <c r="C708" s="25" t="s">
        <v>0</v>
      </c>
      <c r="D708" s="26"/>
      <c r="F708" s="27"/>
      <c r="G708" s="69"/>
    </row>
    <row r="709" spans="1:7" x14ac:dyDescent="0.2">
      <c r="A709" s="40" t="s">
        <v>122</v>
      </c>
      <c r="B709" s="29" t="s">
        <v>469</v>
      </c>
      <c r="C709" s="36">
        <v>1</v>
      </c>
      <c r="D709" s="30" t="s">
        <v>113</v>
      </c>
      <c r="E709" s="53"/>
      <c r="F709" s="27">
        <f>IF(ISTEXT(E709)=TRUE,E709,ROUND(C709*E709,2))</f>
        <v>0</v>
      </c>
      <c r="G709" s="69"/>
    </row>
    <row r="710" spans="1:7" x14ac:dyDescent="0.2">
      <c r="A710" s="40" t="s">
        <v>1</v>
      </c>
      <c r="B710" s="29" t="s">
        <v>0</v>
      </c>
      <c r="C710" s="25" t="s">
        <v>0</v>
      </c>
      <c r="D710" s="30" t="s">
        <v>0</v>
      </c>
      <c r="F710" s="27"/>
      <c r="G710" s="69"/>
    </row>
    <row r="711" spans="1:7" x14ac:dyDescent="0.2">
      <c r="A711" s="40" t="s">
        <v>121</v>
      </c>
      <c r="B711" s="29" t="s">
        <v>480</v>
      </c>
      <c r="C711" s="36">
        <v>1</v>
      </c>
      <c r="D711" s="30" t="s">
        <v>113</v>
      </c>
      <c r="E711" s="53"/>
      <c r="F711" s="27">
        <f>IF(ISTEXT(E711)=TRUE,E711,ROUND(C711*E711,2))</f>
        <v>0</v>
      </c>
      <c r="G711" s="69"/>
    </row>
    <row r="712" spans="1:7" x14ac:dyDescent="0.2">
      <c r="A712" s="40" t="s">
        <v>1</v>
      </c>
      <c r="B712" s="29" t="s">
        <v>481</v>
      </c>
      <c r="C712" s="25" t="s">
        <v>0</v>
      </c>
      <c r="D712" s="30" t="s">
        <v>0</v>
      </c>
      <c r="F712" s="27"/>
      <c r="G712" s="69"/>
    </row>
    <row r="713" spans="1:7" x14ac:dyDescent="0.2">
      <c r="A713" s="40"/>
      <c r="B713" s="29"/>
      <c r="C713" s="25"/>
      <c r="D713" s="30"/>
      <c r="F713" s="27"/>
      <c r="G713" s="69"/>
    </row>
    <row r="714" spans="1:7" x14ac:dyDescent="0.2">
      <c r="A714" s="40" t="s">
        <v>1</v>
      </c>
      <c r="B714" s="28" t="s">
        <v>470</v>
      </c>
      <c r="C714" s="25" t="s">
        <v>0</v>
      </c>
      <c r="D714" s="26"/>
      <c r="F714" s="27"/>
      <c r="G714" s="69"/>
    </row>
    <row r="715" spans="1:7" x14ac:dyDescent="0.2">
      <c r="A715" s="40" t="s">
        <v>1</v>
      </c>
      <c r="B715" s="28" t="s">
        <v>0</v>
      </c>
      <c r="C715" s="25" t="s">
        <v>0</v>
      </c>
      <c r="D715" s="26"/>
      <c r="F715" s="27"/>
      <c r="G715" s="69"/>
    </row>
    <row r="716" spans="1:7" x14ac:dyDescent="0.2">
      <c r="A716" s="40" t="s">
        <v>118</v>
      </c>
      <c r="B716" s="29" t="s">
        <v>469</v>
      </c>
      <c r="C716" s="36">
        <v>1</v>
      </c>
      <c r="D716" s="30" t="s">
        <v>113</v>
      </c>
      <c r="E716" s="53"/>
      <c r="F716" s="27">
        <f>IF(ISTEXT(E716)=TRUE,E716,ROUND(C716*E716,2))</f>
        <v>0</v>
      </c>
      <c r="G716" s="69"/>
    </row>
    <row r="717" spans="1:7" x14ac:dyDescent="0.2">
      <c r="A717" s="40" t="s">
        <v>1</v>
      </c>
      <c r="B717" s="29" t="s">
        <v>0</v>
      </c>
      <c r="C717" s="25" t="s">
        <v>0</v>
      </c>
      <c r="D717" s="30" t="s">
        <v>0</v>
      </c>
      <c r="F717" s="27"/>
      <c r="G717" s="69"/>
    </row>
    <row r="718" spans="1:7" x14ac:dyDescent="0.2">
      <c r="A718" s="40" t="s">
        <v>119</v>
      </c>
      <c r="B718" s="29" t="s">
        <v>472</v>
      </c>
      <c r="C718" s="36">
        <v>1</v>
      </c>
      <c r="D718" s="30" t="s">
        <v>113</v>
      </c>
      <c r="E718" s="53"/>
      <c r="F718" s="27">
        <f>IF(ISTEXT(E718)=TRUE,E718,ROUND(C718*E718,2))</f>
        <v>0</v>
      </c>
      <c r="G718" s="69"/>
    </row>
    <row r="719" spans="1:7" x14ac:dyDescent="0.2">
      <c r="A719" s="40"/>
      <c r="B719" s="29"/>
      <c r="C719" s="36"/>
      <c r="D719" s="30"/>
      <c r="F719" s="27"/>
      <c r="G719" s="69"/>
    </row>
    <row r="720" spans="1:7" x14ac:dyDescent="0.2">
      <c r="A720" s="40" t="s">
        <v>119</v>
      </c>
      <c r="B720" s="29" t="s">
        <v>473</v>
      </c>
      <c r="C720" s="36">
        <v>1</v>
      </c>
      <c r="D720" s="30" t="s">
        <v>113</v>
      </c>
      <c r="E720" s="53"/>
      <c r="F720" s="27">
        <f>IF(ISTEXT(E720)=TRUE,E720,ROUND(C720*E720,2))</f>
        <v>0</v>
      </c>
      <c r="G720" s="69"/>
    </row>
    <row r="721" spans="1:7" x14ac:dyDescent="0.2">
      <c r="A721" s="40" t="s">
        <v>1</v>
      </c>
      <c r="B721" s="29" t="s">
        <v>0</v>
      </c>
      <c r="C721" s="25" t="s">
        <v>0</v>
      </c>
      <c r="D721" s="30" t="s">
        <v>0</v>
      </c>
      <c r="F721" s="27"/>
      <c r="G721" s="69"/>
    </row>
    <row r="722" spans="1:7" x14ac:dyDescent="0.2">
      <c r="A722" s="40" t="s">
        <v>1</v>
      </c>
      <c r="B722" s="28" t="s">
        <v>474</v>
      </c>
      <c r="C722" s="25" t="s">
        <v>0</v>
      </c>
      <c r="D722" s="26"/>
      <c r="F722" s="27"/>
      <c r="G722" s="69"/>
    </row>
    <row r="723" spans="1:7" x14ac:dyDescent="0.2">
      <c r="A723" s="40"/>
      <c r="B723" s="28"/>
      <c r="C723" s="25"/>
      <c r="D723" s="26"/>
      <c r="F723" s="27"/>
      <c r="G723" s="69"/>
    </row>
    <row r="724" spans="1:7" x14ac:dyDescent="0.2">
      <c r="A724" s="40" t="s">
        <v>120</v>
      </c>
      <c r="B724" s="29" t="s">
        <v>472</v>
      </c>
      <c r="C724" s="36">
        <v>1</v>
      </c>
      <c r="D724" s="30" t="s">
        <v>113</v>
      </c>
      <c r="E724" s="53"/>
      <c r="F724" s="27">
        <f>IF(ISTEXT(E724)=TRUE,E724,ROUND(C724*E724,2))</f>
        <v>0</v>
      </c>
      <c r="G724" s="69"/>
    </row>
    <row r="725" spans="1:7" x14ac:dyDescent="0.2">
      <c r="A725" s="40"/>
      <c r="B725" s="28"/>
      <c r="C725" s="25"/>
      <c r="D725" s="26"/>
      <c r="F725" s="27"/>
      <c r="G725" s="69"/>
    </row>
    <row r="726" spans="1:7" x14ac:dyDescent="0.2">
      <c r="A726" s="40" t="s">
        <v>1</v>
      </c>
      <c r="B726" s="28" t="s">
        <v>476</v>
      </c>
      <c r="C726" s="25" t="s">
        <v>0</v>
      </c>
      <c r="D726" s="26"/>
      <c r="F726" s="27"/>
      <c r="G726" s="69"/>
    </row>
    <row r="727" spans="1:7" x14ac:dyDescent="0.2">
      <c r="A727" s="40" t="s">
        <v>1</v>
      </c>
      <c r="B727" s="28" t="s">
        <v>0</v>
      </c>
      <c r="C727" s="25" t="s">
        <v>0</v>
      </c>
      <c r="D727" s="26"/>
      <c r="F727" s="27"/>
      <c r="G727" s="69"/>
    </row>
    <row r="728" spans="1:7" x14ac:dyDescent="0.2">
      <c r="A728" s="40" t="s">
        <v>161</v>
      </c>
      <c r="B728" s="29" t="s">
        <v>477</v>
      </c>
      <c r="C728" s="36">
        <v>1</v>
      </c>
      <c r="D728" s="30" t="s">
        <v>113</v>
      </c>
      <c r="E728" s="53"/>
      <c r="F728" s="27">
        <f>IF(ISTEXT(E728)=TRUE,E728,ROUND(C728*E728,2))</f>
        <v>0</v>
      </c>
      <c r="G728" s="69"/>
    </row>
    <row r="729" spans="1:7" x14ac:dyDescent="0.2">
      <c r="A729" s="40" t="s">
        <v>1</v>
      </c>
      <c r="B729" s="29" t="s">
        <v>0</v>
      </c>
      <c r="C729" s="25" t="s">
        <v>0</v>
      </c>
      <c r="D729" s="30" t="s">
        <v>0</v>
      </c>
      <c r="F729" s="27"/>
      <c r="G729" s="69"/>
    </row>
    <row r="730" spans="1:7" x14ac:dyDescent="0.2">
      <c r="A730" s="40" t="s">
        <v>162</v>
      </c>
      <c r="B730" s="29" t="s">
        <v>480</v>
      </c>
      <c r="C730" s="25" t="s">
        <v>0</v>
      </c>
      <c r="D730" s="30" t="s">
        <v>0</v>
      </c>
      <c r="F730" s="27"/>
      <c r="G730" s="69"/>
    </row>
    <row r="731" spans="1:7" x14ac:dyDescent="0.2">
      <c r="A731" s="40"/>
      <c r="B731" s="29" t="s">
        <v>481</v>
      </c>
      <c r="C731" s="36">
        <v>1</v>
      </c>
      <c r="D731" s="30" t="s">
        <v>113</v>
      </c>
      <c r="E731" s="53"/>
      <c r="F731" s="27">
        <f>IF(ISTEXT(E731)=TRUE,E731,ROUND(C731*E731,2))</f>
        <v>0</v>
      </c>
      <c r="G731" s="69"/>
    </row>
    <row r="732" spans="1:7" x14ac:dyDescent="0.2">
      <c r="A732" s="40"/>
      <c r="B732" s="28"/>
      <c r="C732" s="25"/>
      <c r="D732" s="26"/>
      <c r="F732" s="27"/>
      <c r="G732" s="69"/>
    </row>
    <row r="733" spans="1:7" x14ac:dyDescent="0.2">
      <c r="A733" s="40" t="s">
        <v>164</v>
      </c>
      <c r="B733" s="29" t="s">
        <v>482</v>
      </c>
      <c r="C733" s="36">
        <v>1</v>
      </c>
      <c r="D733" s="30" t="s">
        <v>113</v>
      </c>
      <c r="E733" s="53"/>
      <c r="F733" s="27">
        <f>IF(ISTEXT(E733)=TRUE,E733,ROUND(C733*E733,2))</f>
        <v>0</v>
      </c>
      <c r="G733" s="69"/>
    </row>
    <row r="734" spans="1:7" x14ac:dyDescent="0.2">
      <c r="A734" s="40"/>
      <c r="B734" s="28"/>
      <c r="C734" s="25"/>
      <c r="D734" s="26"/>
      <c r="F734" s="27"/>
      <c r="G734" s="69"/>
    </row>
    <row r="735" spans="1:7" x14ac:dyDescent="0.2">
      <c r="A735" s="40" t="s">
        <v>167</v>
      </c>
      <c r="B735" s="29" t="s">
        <v>483</v>
      </c>
      <c r="C735" s="36">
        <v>1</v>
      </c>
      <c r="D735" s="30" t="s">
        <v>113</v>
      </c>
      <c r="E735" s="53"/>
      <c r="F735" s="27">
        <f>IF(ISTEXT(E735)=TRUE,E735,ROUND(C735*E735,2))</f>
        <v>0</v>
      </c>
      <c r="G735" s="69"/>
    </row>
    <row r="736" spans="1:7" x14ac:dyDescent="0.2">
      <c r="A736" s="23"/>
      <c r="B736" s="28"/>
      <c r="C736" s="25"/>
      <c r="D736" s="26"/>
      <c r="F736" s="27"/>
      <c r="G736" s="69"/>
    </row>
    <row r="737" spans="1:7" x14ac:dyDescent="0.2">
      <c r="A737" s="23"/>
      <c r="B737" s="28"/>
      <c r="C737" s="25"/>
      <c r="D737" s="26"/>
      <c r="F737" s="27"/>
      <c r="G737" s="69"/>
    </row>
    <row r="738" spans="1:7" x14ac:dyDescent="0.2">
      <c r="A738" s="23"/>
      <c r="B738" s="28"/>
      <c r="C738" s="25"/>
      <c r="D738" s="26"/>
      <c r="F738" s="27"/>
      <c r="G738" s="69"/>
    </row>
    <row r="739" spans="1:7" x14ac:dyDescent="0.2">
      <c r="A739" s="23"/>
      <c r="B739" s="28"/>
      <c r="C739" s="25"/>
      <c r="D739" s="26"/>
      <c r="F739" s="27"/>
      <c r="G739" s="69"/>
    </row>
    <row r="740" spans="1:7" x14ac:dyDescent="0.2">
      <c r="A740" s="23"/>
      <c r="B740" s="28"/>
      <c r="C740" s="25"/>
      <c r="D740" s="26"/>
      <c r="F740" s="27"/>
      <c r="G740" s="69"/>
    </row>
    <row r="741" spans="1:7" x14ac:dyDescent="0.2">
      <c r="A741" s="23"/>
      <c r="B741" s="29"/>
      <c r="C741" s="36"/>
      <c r="D741" s="30"/>
      <c r="F741" s="27"/>
      <c r="G741" s="69"/>
    </row>
    <row r="742" spans="1:7" x14ac:dyDescent="0.2">
      <c r="A742" s="23"/>
      <c r="B742" s="29"/>
      <c r="C742" s="36"/>
      <c r="D742" s="30"/>
      <c r="F742" s="42"/>
      <c r="G742" s="69"/>
    </row>
    <row r="743" spans="1:7" x14ac:dyDescent="0.2">
      <c r="A743" s="31"/>
      <c r="B743" s="32"/>
      <c r="C743" s="32"/>
      <c r="D743" s="32"/>
      <c r="E743" s="33" t="s">
        <v>271</v>
      </c>
      <c r="F743" s="34">
        <f>SUM(F691:F742)</f>
        <v>0</v>
      </c>
      <c r="G743" s="69"/>
    </row>
    <row r="744" spans="1:7" x14ac:dyDescent="0.2">
      <c r="A744" s="13"/>
      <c r="B744" s="14"/>
      <c r="C744" s="14"/>
      <c r="D744" s="14"/>
      <c r="E744" s="15"/>
      <c r="F744" s="35"/>
    </row>
    <row r="745" spans="1:7" x14ac:dyDescent="0.2">
      <c r="B745" s="19" t="s">
        <v>133</v>
      </c>
      <c r="F745" s="22"/>
    </row>
    <row r="746" spans="1:7" x14ac:dyDescent="0.2">
      <c r="F746" s="22"/>
    </row>
    <row r="747" spans="1:7" x14ac:dyDescent="0.2">
      <c r="A747" s="23" t="s">
        <v>1</v>
      </c>
      <c r="B747" s="24" t="s">
        <v>85</v>
      </c>
      <c r="C747" s="25" t="s">
        <v>0</v>
      </c>
      <c r="D747" s="26"/>
      <c r="F747" s="27"/>
    </row>
    <row r="748" spans="1:7" x14ac:dyDescent="0.2">
      <c r="A748" s="23" t="s">
        <v>1</v>
      </c>
      <c r="B748" s="24" t="s">
        <v>0</v>
      </c>
      <c r="C748" s="25" t="s">
        <v>0</v>
      </c>
      <c r="D748" s="26"/>
      <c r="F748" s="27"/>
    </row>
    <row r="749" spans="1:7" x14ac:dyDescent="0.2">
      <c r="A749" s="23" t="s">
        <v>1</v>
      </c>
      <c r="B749" s="28" t="s">
        <v>86</v>
      </c>
      <c r="C749" s="25" t="s">
        <v>0</v>
      </c>
      <c r="D749" s="26"/>
      <c r="F749" s="27"/>
    </row>
    <row r="750" spans="1:7" x14ac:dyDescent="0.2">
      <c r="A750" s="23" t="s">
        <v>1</v>
      </c>
      <c r="B750" s="24" t="s">
        <v>0</v>
      </c>
      <c r="C750" s="25" t="s">
        <v>0</v>
      </c>
      <c r="D750" s="26"/>
      <c r="F750" s="27"/>
    </row>
    <row r="751" spans="1:7" x14ac:dyDescent="0.2">
      <c r="A751" s="23" t="s">
        <v>1</v>
      </c>
      <c r="B751" s="28" t="s">
        <v>225</v>
      </c>
      <c r="C751" s="25" t="s">
        <v>0</v>
      </c>
      <c r="D751" s="26"/>
      <c r="F751" s="27"/>
    </row>
    <row r="752" spans="1:7" x14ac:dyDescent="0.2">
      <c r="A752" s="23" t="s">
        <v>1</v>
      </c>
      <c r="B752" s="28" t="s">
        <v>226</v>
      </c>
      <c r="C752" s="25" t="s">
        <v>0</v>
      </c>
      <c r="D752" s="26"/>
      <c r="F752" s="27"/>
    </row>
    <row r="753" spans="1:6" x14ac:dyDescent="0.2">
      <c r="A753" s="23" t="s">
        <v>1</v>
      </c>
      <c r="B753" s="28" t="s">
        <v>227</v>
      </c>
      <c r="C753" s="25" t="s">
        <v>0</v>
      </c>
      <c r="D753" s="26"/>
      <c r="F753" s="27"/>
    </row>
    <row r="754" spans="1:6" x14ac:dyDescent="0.2">
      <c r="A754" s="23" t="s">
        <v>1</v>
      </c>
      <c r="B754" s="28" t="s">
        <v>228</v>
      </c>
      <c r="C754" s="25" t="s">
        <v>0</v>
      </c>
      <c r="D754" s="26"/>
      <c r="F754" s="27"/>
    </row>
    <row r="755" spans="1:6" x14ac:dyDescent="0.2">
      <c r="A755" s="23" t="s">
        <v>1</v>
      </c>
      <c r="B755" s="28" t="s">
        <v>0</v>
      </c>
      <c r="C755" s="25" t="s">
        <v>0</v>
      </c>
      <c r="D755" s="26"/>
      <c r="F755" s="27"/>
    </row>
    <row r="756" spans="1:6" x14ac:dyDescent="0.2">
      <c r="A756" s="23" t="s">
        <v>1</v>
      </c>
      <c r="B756" s="28" t="s">
        <v>234</v>
      </c>
      <c r="C756" s="25" t="s">
        <v>0</v>
      </c>
      <c r="D756" s="26"/>
      <c r="F756" s="27"/>
    </row>
    <row r="757" spans="1:6" x14ac:dyDescent="0.2">
      <c r="A757" s="23" t="s">
        <v>1</v>
      </c>
      <c r="B757" s="28" t="s">
        <v>0</v>
      </c>
      <c r="C757" s="25" t="s">
        <v>0</v>
      </c>
      <c r="D757" s="26"/>
      <c r="F757" s="27"/>
    </row>
    <row r="758" spans="1:6" x14ac:dyDescent="0.2">
      <c r="A758" s="40" t="s">
        <v>277</v>
      </c>
      <c r="B758" s="29" t="s">
        <v>231</v>
      </c>
      <c r="C758" s="36">
        <v>1</v>
      </c>
      <c r="D758" s="30" t="s">
        <v>113</v>
      </c>
      <c r="E758" s="53"/>
      <c r="F758" s="27">
        <f>IF(ISTEXT(E758)=TRUE,E758,ROUND(C758*E758,2))</f>
        <v>0</v>
      </c>
    </row>
    <row r="759" spans="1:6" x14ac:dyDescent="0.2">
      <c r="A759" s="40" t="s">
        <v>1</v>
      </c>
      <c r="B759" s="24" t="s">
        <v>0</v>
      </c>
      <c r="C759" s="25" t="s">
        <v>0</v>
      </c>
      <c r="D759" s="26"/>
      <c r="F759" s="27"/>
    </row>
    <row r="760" spans="1:6" x14ac:dyDescent="0.2">
      <c r="A760" s="40" t="s">
        <v>1</v>
      </c>
      <c r="B760" s="28" t="s">
        <v>275</v>
      </c>
      <c r="C760" s="25" t="s">
        <v>0</v>
      </c>
      <c r="D760" s="26"/>
      <c r="F760" s="27"/>
    </row>
    <row r="761" spans="1:6" x14ac:dyDescent="0.2">
      <c r="A761" s="40" t="s">
        <v>1</v>
      </c>
      <c r="B761" s="28" t="s">
        <v>0</v>
      </c>
      <c r="C761" s="25" t="s">
        <v>0</v>
      </c>
      <c r="D761" s="26"/>
      <c r="F761" s="27"/>
    </row>
    <row r="762" spans="1:6" x14ac:dyDescent="0.2">
      <c r="A762" s="40" t="s">
        <v>1</v>
      </c>
      <c r="B762" s="28" t="s">
        <v>276</v>
      </c>
      <c r="C762" s="25" t="s">
        <v>0</v>
      </c>
      <c r="D762" s="26"/>
      <c r="F762" s="27"/>
    </row>
    <row r="763" spans="1:6" x14ac:dyDescent="0.2">
      <c r="A763" s="40" t="s">
        <v>1</v>
      </c>
      <c r="B763" s="28" t="s">
        <v>0</v>
      </c>
      <c r="C763" s="25" t="s">
        <v>0</v>
      </c>
      <c r="D763" s="26"/>
      <c r="F763" s="27"/>
    </row>
    <row r="764" spans="1:6" x14ac:dyDescent="0.2">
      <c r="A764" s="40" t="s">
        <v>229</v>
      </c>
      <c r="B764" s="29" t="s">
        <v>492</v>
      </c>
      <c r="C764" s="36">
        <v>1</v>
      </c>
      <c r="D764" s="30" t="s">
        <v>113</v>
      </c>
      <c r="E764" s="53"/>
      <c r="F764" s="27">
        <f>IF(ISTEXT(E764)=TRUE,E764,ROUND(C764*E764,2))</f>
        <v>0</v>
      </c>
    </row>
    <row r="765" spans="1:6" x14ac:dyDescent="0.2">
      <c r="A765" s="40"/>
      <c r="B765" s="28"/>
      <c r="C765" s="25"/>
      <c r="D765" s="26"/>
      <c r="F765" s="27"/>
    </row>
    <row r="766" spans="1:6" x14ac:dyDescent="0.2">
      <c r="A766" s="40" t="s">
        <v>1</v>
      </c>
      <c r="B766" s="28" t="s">
        <v>0</v>
      </c>
      <c r="C766" s="25" t="s">
        <v>0</v>
      </c>
      <c r="D766" s="26"/>
      <c r="F766" s="27"/>
    </row>
    <row r="767" spans="1:6" x14ac:dyDescent="0.2">
      <c r="A767" s="40" t="s">
        <v>1</v>
      </c>
      <c r="B767" s="28" t="s">
        <v>235</v>
      </c>
      <c r="C767" s="25" t="s">
        <v>0</v>
      </c>
      <c r="D767" s="26"/>
      <c r="F767" s="27"/>
    </row>
    <row r="768" spans="1:6" x14ac:dyDescent="0.2">
      <c r="A768" s="40" t="s">
        <v>1</v>
      </c>
      <c r="B768" s="28" t="s">
        <v>0</v>
      </c>
      <c r="C768" s="25" t="s">
        <v>0</v>
      </c>
      <c r="D768" s="26"/>
      <c r="F768" s="27"/>
    </row>
    <row r="769" spans="1:6" x14ac:dyDescent="0.2">
      <c r="A769" s="40" t="s">
        <v>1</v>
      </c>
      <c r="B769" s="28" t="s">
        <v>224</v>
      </c>
      <c r="C769" s="25" t="s">
        <v>0</v>
      </c>
      <c r="D769" s="26"/>
      <c r="F769" s="27"/>
    </row>
    <row r="770" spans="1:6" x14ac:dyDescent="0.2">
      <c r="A770" s="40" t="s">
        <v>1</v>
      </c>
      <c r="B770" s="28" t="s">
        <v>0</v>
      </c>
      <c r="C770" s="25" t="s">
        <v>0</v>
      </c>
      <c r="D770" s="26"/>
      <c r="F770" s="27"/>
    </row>
    <row r="771" spans="1:6" x14ac:dyDescent="0.2">
      <c r="A771" s="40" t="s">
        <v>230</v>
      </c>
      <c r="B771" s="29" t="s">
        <v>232</v>
      </c>
      <c r="C771" s="36">
        <v>1</v>
      </c>
      <c r="D771" s="30" t="s">
        <v>113</v>
      </c>
      <c r="E771" s="53"/>
      <c r="F771" s="27">
        <f>IF(ISTEXT(E771)=TRUE,E771,ROUND(C771*E771,2))</f>
        <v>0</v>
      </c>
    </row>
    <row r="772" spans="1:6" x14ac:dyDescent="0.2">
      <c r="A772" s="40" t="s">
        <v>1</v>
      </c>
      <c r="B772" s="29" t="s">
        <v>0</v>
      </c>
      <c r="C772" s="25" t="s">
        <v>0</v>
      </c>
      <c r="D772" s="30" t="s">
        <v>0</v>
      </c>
      <c r="F772" s="27"/>
    </row>
    <row r="773" spans="1:6" x14ac:dyDescent="0.2">
      <c r="A773" s="40" t="s">
        <v>278</v>
      </c>
      <c r="B773" s="29" t="s">
        <v>233</v>
      </c>
      <c r="C773" s="36">
        <v>1</v>
      </c>
      <c r="D773" s="30" t="s">
        <v>113</v>
      </c>
      <c r="E773" s="53"/>
      <c r="F773" s="27">
        <f>IF(ISTEXT(E773)=TRUE,E773,ROUND(C773*E773,2))</f>
        <v>0</v>
      </c>
    </row>
    <row r="774" spans="1:6" x14ac:dyDescent="0.2">
      <c r="A774" s="23" t="s">
        <v>1</v>
      </c>
      <c r="B774" s="24" t="s">
        <v>0</v>
      </c>
      <c r="C774" s="25" t="s">
        <v>0</v>
      </c>
      <c r="D774" s="26"/>
      <c r="F774" s="27"/>
    </row>
    <row r="775" spans="1:6" x14ac:dyDescent="0.2">
      <c r="A775" s="23" t="s">
        <v>1</v>
      </c>
      <c r="B775" s="24" t="s">
        <v>0</v>
      </c>
      <c r="C775" s="25" t="s">
        <v>0</v>
      </c>
      <c r="D775" s="26"/>
      <c r="F775" s="27"/>
    </row>
    <row r="776" spans="1:6" x14ac:dyDescent="0.2">
      <c r="A776" s="40" t="s">
        <v>1</v>
      </c>
      <c r="B776" s="28" t="s">
        <v>529</v>
      </c>
      <c r="C776" s="25" t="s">
        <v>0</v>
      </c>
      <c r="D776" s="26"/>
      <c r="F776" s="27"/>
    </row>
    <row r="777" spans="1:6" x14ac:dyDescent="0.2">
      <c r="A777" s="40" t="s">
        <v>1</v>
      </c>
      <c r="B777" s="28" t="s">
        <v>0</v>
      </c>
      <c r="C777" s="25" t="s">
        <v>0</v>
      </c>
      <c r="D777" s="26"/>
      <c r="F777" s="27"/>
    </row>
    <row r="778" spans="1:6" x14ac:dyDescent="0.2">
      <c r="A778" s="40" t="s">
        <v>531</v>
      </c>
      <c r="B778" s="29" t="s">
        <v>530</v>
      </c>
      <c r="C778" s="36">
        <v>1</v>
      </c>
      <c r="D778" s="30" t="s">
        <v>113</v>
      </c>
      <c r="E778" s="53"/>
      <c r="F778" s="27">
        <f>IF(ISTEXT(E778)=TRUE,E778,ROUND(C778*E778,2))</f>
        <v>0</v>
      </c>
    </row>
    <row r="779" spans="1:6" x14ac:dyDescent="0.2">
      <c r="A779" s="40" t="s">
        <v>1</v>
      </c>
      <c r="B779" s="28" t="s">
        <v>0</v>
      </c>
      <c r="C779" s="25" t="s">
        <v>0</v>
      </c>
      <c r="D779" s="26"/>
      <c r="F779" s="27"/>
    </row>
    <row r="780" spans="1:6" x14ac:dyDescent="0.2">
      <c r="A780" s="40" t="s">
        <v>460</v>
      </c>
      <c r="B780" s="29" t="s">
        <v>532</v>
      </c>
      <c r="C780" s="36">
        <v>1</v>
      </c>
      <c r="D780" s="30" t="s">
        <v>113</v>
      </c>
      <c r="E780" s="53"/>
      <c r="F780" s="27">
        <f>IF(ISTEXT(E780)=TRUE,E780,ROUND(C780*E780,2))</f>
        <v>0</v>
      </c>
    </row>
    <row r="781" spans="1:6" x14ac:dyDescent="0.2">
      <c r="A781" s="23" t="s">
        <v>1</v>
      </c>
      <c r="B781" s="24" t="s">
        <v>0</v>
      </c>
      <c r="C781" s="25" t="s">
        <v>0</v>
      </c>
      <c r="D781" s="26"/>
      <c r="F781" s="27"/>
    </row>
    <row r="782" spans="1:6" x14ac:dyDescent="0.2">
      <c r="A782" s="40" t="s">
        <v>533</v>
      </c>
      <c r="B782" s="29" t="s">
        <v>534</v>
      </c>
      <c r="C782" s="36">
        <v>1</v>
      </c>
      <c r="D782" s="30" t="s">
        <v>113</v>
      </c>
      <c r="E782" s="53"/>
      <c r="F782" s="27">
        <f>IF(ISTEXT(E782)=TRUE,E782,ROUND(C782*E782,2))</f>
        <v>0</v>
      </c>
    </row>
    <row r="783" spans="1:6" x14ac:dyDescent="0.2">
      <c r="A783" s="23" t="s">
        <v>1</v>
      </c>
      <c r="B783" s="24" t="s">
        <v>0</v>
      </c>
      <c r="C783" s="25" t="s">
        <v>0</v>
      </c>
      <c r="D783" s="26"/>
      <c r="F783" s="27"/>
    </row>
    <row r="784" spans="1:6" x14ac:dyDescent="0.2">
      <c r="A784" s="23" t="s">
        <v>1</v>
      </c>
      <c r="B784" s="24" t="s">
        <v>0</v>
      </c>
      <c r="C784" s="25" t="s">
        <v>0</v>
      </c>
      <c r="D784" s="26"/>
      <c r="F784" s="27"/>
    </row>
    <row r="785" spans="1:6" x14ac:dyDescent="0.2">
      <c r="A785" s="23" t="s">
        <v>1</v>
      </c>
      <c r="B785" s="24" t="s">
        <v>0</v>
      </c>
      <c r="C785" s="25" t="s">
        <v>0</v>
      </c>
      <c r="D785" s="26"/>
      <c r="F785" s="27"/>
    </row>
    <row r="786" spans="1:6" x14ac:dyDescent="0.2">
      <c r="A786" s="23" t="s">
        <v>1</v>
      </c>
      <c r="B786" s="24" t="s">
        <v>0</v>
      </c>
      <c r="C786" s="25" t="s">
        <v>0</v>
      </c>
      <c r="D786" s="26"/>
      <c r="F786" s="27"/>
    </row>
    <row r="787" spans="1:6" x14ac:dyDescent="0.2">
      <c r="A787" s="23" t="s">
        <v>1</v>
      </c>
      <c r="B787" s="24" t="s">
        <v>0</v>
      </c>
      <c r="C787" s="25" t="s">
        <v>0</v>
      </c>
      <c r="D787" s="26"/>
      <c r="F787" s="27"/>
    </row>
    <row r="788" spans="1:6" x14ac:dyDescent="0.2">
      <c r="A788" s="23" t="s">
        <v>1</v>
      </c>
      <c r="B788" s="24" t="s">
        <v>0</v>
      </c>
      <c r="C788" s="25" t="s">
        <v>0</v>
      </c>
      <c r="D788" s="26"/>
      <c r="F788" s="27"/>
    </row>
    <row r="789" spans="1:6" x14ac:dyDescent="0.2">
      <c r="A789" s="23" t="s">
        <v>1</v>
      </c>
      <c r="B789" s="24" t="s">
        <v>0</v>
      </c>
      <c r="C789" s="25" t="s">
        <v>0</v>
      </c>
      <c r="D789" s="26"/>
      <c r="F789" s="27"/>
    </row>
    <row r="790" spans="1:6" x14ac:dyDescent="0.2">
      <c r="A790" s="23" t="s">
        <v>1</v>
      </c>
      <c r="B790" s="24" t="s">
        <v>0</v>
      </c>
      <c r="C790" s="25" t="s">
        <v>0</v>
      </c>
      <c r="D790" s="26"/>
      <c r="F790" s="27"/>
    </row>
    <row r="791" spans="1:6" x14ac:dyDescent="0.2">
      <c r="A791" s="23" t="s">
        <v>1</v>
      </c>
      <c r="B791" s="24" t="s">
        <v>0</v>
      </c>
      <c r="C791" s="25" t="s">
        <v>0</v>
      </c>
      <c r="D791" s="26"/>
      <c r="F791" s="27"/>
    </row>
    <row r="792" spans="1:6" x14ac:dyDescent="0.2">
      <c r="A792" s="23" t="s">
        <v>1</v>
      </c>
      <c r="B792" s="24" t="s">
        <v>0</v>
      </c>
      <c r="C792" s="25" t="s">
        <v>0</v>
      </c>
      <c r="D792" s="26"/>
      <c r="F792" s="27"/>
    </row>
    <row r="793" spans="1:6" x14ac:dyDescent="0.2">
      <c r="A793" s="23" t="s">
        <v>1</v>
      </c>
      <c r="B793" s="24" t="s">
        <v>0</v>
      </c>
      <c r="C793" s="25" t="s">
        <v>0</v>
      </c>
      <c r="D793" s="26"/>
      <c r="F793" s="27"/>
    </row>
    <row r="794" spans="1:6" x14ac:dyDescent="0.2">
      <c r="A794" s="23" t="s">
        <v>1</v>
      </c>
      <c r="B794" s="24" t="s">
        <v>0</v>
      </c>
      <c r="C794" s="25" t="s">
        <v>0</v>
      </c>
      <c r="D794" s="26"/>
      <c r="F794" s="27"/>
    </row>
    <row r="795" spans="1:6" x14ac:dyDescent="0.2">
      <c r="A795" s="23" t="s">
        <v>1</v>
      </c>
      <c r="B795" s="29" t="s">
        <v>0</v>
      </c>
      <c r="C795" s="25" t="s">
        <v>0</v>
      </c>
      <c r="D795" s="30" t="s">
        <v>0</v>
      </c>
      <c r="F795" s="42"/>
    </row>
    <row r="796" spans="1:6" ht="13.5" thickBot="1" x14ac:dyDescent="0.25">
      <c r="A796" s="61"/>
      <c r="B796" s="62"/>
      <c r="C796" s="62"/>
      <c r="D796" s="62"/>
      <c r="E796" s="63" t="s">
        <v>271</v>
      </c>
      <c r="F796" s="60">
        <f>SUM(F744:F795)</f>
        <v>0</v>
      </c>
    </row>
    <row r="797" spans="1:6" ht="13.5" thickTop="1" x14ac:dyDescent="0.2">
      <c r="A797" s="13"/>
      <c r="B797" s="14"/>
      <c r="C797" s="14"/>
      <c r="D797" s="14"/>
      <c r="E797" s="15"/>
      <c r="F797" s="35"/>
    </row>
    <row r="798" spans="1:6" x14ac:dyDescent="0.2">
      <c r="B798" s="19" t="s">
        <v>148</v>
      </c>
      <c r="F798" s="22"/>
    </row>
    <row r="799" spans="1:6" x14ac:dyDescent="0.2">
      <c r="F799" s="22"/>
    </row>
    <row r="800" spans="1:6" x14ac:dyDescent="0.2">
      <c r="A800" s="23" t="s">
        <v>1</v>
      </c>
      <c r="B800" s="24" t="s">
        <v>85</v>
      </c>
      <c r="C800" s="25" t="s">
        <v>0</v>
      </c>
      <c r="D800" s="26"/>
      <c r="F800" s="27"/>
    </row>
    <row r="801" spans="1:6" x14ac:dyDescent="0.2">
      <c r="A801" s="23" t="s">
        <v>1</v>
      </c>
      <c r="B801" s="24" t="s">
        <v>0</v>
      </c>
      <c r="C801" s="25" t="s">
        <v>0</v>
      </c>
      <c r="D801" s="26"/>
      <c r="F801" s="27"/>
    </row>
    <row r="802" spans="1:6" x14ac:dyDescent="0.2">
      <c r="A802" s="23" t="s">
        <v>1</v>
      </c>
      <c r="B802" s="28" t="s">
        <v>149</v>
      </c>
      <c r="C802" s="25" t="s">
        <v>0</v>
      </c>
      <c r="D802" s="26"/>
      <c r="F802" s="27"/>
    </row>
    <row r="803" spans="1:6" x14ac:dyDescent="0.2">
      <c r="A803" s="23" t="s">
        <v>1</v>
      </c>
      <c r="B803" s="24" t="s">
        <v>0</v>
      </c>
      <c r="C803" s="25" t="s">
        <v>0</v>
      </c>
      <c r="D803" s="26"/>
      <c r="F803" s="27"/>
    </row>
    <row r="804" spans="1:6" x14ac:dyDescent="0.2">
      <c r="A804" s="23" t="s">
        <v>1</v>
      </c>
      <c r="B804" s="28" t="s">
        <v>150</v>
      </c>
      <c r="C804" s="25" t="s">
        <v>0</v>
      </c>
      <c r="D804" s="26"/>
      <c r="F804" s="27"/>
    </row>
    <row r="805" spans="1:6" x14ac:dyDescent="0.2">
      <c r="A805" s="23" t="s">
        <v>1</v>
      </c>
      <c r="B805" s="28" t="s">
        <v>0</v>
      </c>
      <c r="C805" s="25" t="s">
        <v>0</v>
      </c>
      <c r="D805" s="26"/>
      <c r="F805" s="27"/>
    </row>
    <row r="806" spans="1:6" x14ac:dyDescent="0.2">
      <c r="A806" s="23" t="s">
        <v>1</v>
      </c>
      <c r="B806" s="70" t="s">
        <v>485</v>
      </c>
      <c r="C806" s="25" t="s">
        <v>0</v>
      </c>
      <c r="D806" s="26"/>
      <c r="F806" s="27"/>
    </row>
    <row r="807" spans="1:6" x14ac:dyDescent="0.2">
      <c r="B807" s="20" t="s">
        <v>484</v>
      </c>
    </row>
    <row r="808" spans="1:6" x14ac:dyDescent="0.2">
      <c r="B808" s="20" t="s">
        <v>181</v>
      </c>
    </row>
    <row r="809" spans="1:6" x14ac:dyDescent="0.2">
      <c r="B809" s="20" t="s">
        <v>182</v>
      </c>
    </row>
    <row r="810" spans="1:6" x14ac:dyDescent="0.2">
      <c r="A810" s="23" t="s">
        <v>1</v>
      </c>
      <c r="B810" s="51" t="s">
        <v>183</v>
      </c>
      <c r="C810" s="25" t="s">
        <v>0</v>
      </c>
      <c r="D810" s="30" t="s">
        <v>0</v>
      </c>
      <c r="F810" s="27"/>
    </row>
    <row r="811" spans="1:6" x14ac:dyDescent="0.2">
      <c r="A811" s="23" t="s">
        <v>1</v>
      </c>
      <c r="B811" s="28"/>
      <c r="C811" s="25" t="s">
        <v>0</v>
      </c>
      <c r="D811" s="26"/>
      <c r="F811" s="27"/>
    </row>
    <row r="812" spans="1:6" x14ac:dyDescent="0.2">
      <c r="A812" s="23" t="s">
        <v>6</v>
      </c>
      <c r="B812" s="29" t="s">
        <v>151</v>
      </c>
      <c r="C812" s="36">
        <v>1</v>
      </c>
      <c r="D812" s="30" t="s">
        <v>113</v>
      </c>
      <c r="E812" s="53"/>
      <c r="F812" s="27">
        <f>IF(ISTEXT(E812)=TRUE,E812,ROUND(C812*E812,2))</f>
        <v>0</v>
      </c>
    </row>
    <row r="813" spans="1:6" x14ac:dyDescent="0.2">
      <c r="A813" s="40" t="s">
        <v>1</v>
      </c>
      <c r="B813" s="28"/>
      <c r="C813" s="25" t="s">
        <v>0</v>
      </c>
      <c r="D813" s="26"/>
      <c r="F813" s="27"/>
    </row>
    <row r="814" spans="1:6" x14ac:dyDescent="0.2">
      <c r="A814" s="40" t="s">
        <v>125</v>
      </c>
      <c r="B814" s="29" t="s">
        <v>153</v>
      </c>
      <c r="C814" s="36">
        <v>1</v>
      </c>
      <c r="D814" s="30" t="s">
        <v>113</v>
      </c>
      <c r="E814" s="53"/>
      <c r="F814" s="27">
        <f>IF(ISTEXT(E814)=TRUE,E814,ROUND(C814*E814,2))</f>
        <v>0</v>
      </c>
    </row>
    <row r="815" spans="1:6" x14ac:dyDescent="0.2">
      <c r="A815" s="40" t="s">
        <v>1</v>
      </c>
      <c r="B815" s="28"/>
      <c r="C815" s="25" t="s">
        <v>0</v>
      </c>
      <c r="D815" s="26"/>
      <c r="F815" s="27"/>
    </row>
    <row r="816" spans="1:6" x14ac:dyDescent="0.2">
      <c r="A816" s="40" t="s">
        <v>122</v>
      </c>
      <c r="B816" s="29" t="s">
        <v>152</v>
      </c>
      <c r="C816" s="36">
        <v>1</v>
      </c>
      <c r="D816" s="30" t="s">
        <v>113</v>
      </c>
      <c r="E816" s="53"/>
      <c r="F816" s="27">
        <f>IF(ISTEXT(E816)=TRUE,E816,ROUND(C816*E816,2))</f>
        <v>0</v>
      </c>
    </row>
    <row r="817" spans="1:6" x14ac:dyDescent="0.2">
      <c r="A817" s="40" t="s">
        <v>1</v>
      </c>
      <c r="B817" s="28"/>
      <c r="C817" s="25" t="s">
        <v>0</v>
      </c>
      <c r="D817" s="26"/>
      <c r="F817" s="27"/>
    </row>
    <row r="818" spans="1:6" x14ac:dyDescent="0.2">
      <c r="A818" s="40" t="s">
        <v>121</v>
      </c>
      <c r="B818" s="29" t="s">
        <v>154</v>
      </c>
      <c r="C818" s="36">
        <v>1</v>
      </c>
      <c r="D818" s="30" t="s">
        <v>113</v>
      </c>
      <c r="E818" s="53"/>
      <c r="F818" s="27">
        <f>IF(ISTEXT(E818)=TRUE,E818,ROUND(C818*E818,2))</f>
        <v>0</v>
      </c>
    </row>
    <row r="819" spans="1:6" x14ac:dyDescent="0.2">
      <c r="A819" s="40" t="s">
        <v>1</v>
      </c>
      <c r="B819" s="28"/>
      <c r="C819" s="25" t="s">
        <v>0</v>
      </c>
      <c r="D819" s="26"/>
      <c r="F819" s="27"/>
    </row>
    <row r="820" spans="1:6" x14ac:dyDescent="0.2">
      <c r="A820" s="40" t="s">
        <v>118</v>
      </c>
      <c r="B820" s="29" t="s">
        <v>155</v>
      </c>
      <c r="C820" s="36">
        <v>1</v>
      </c>
      <c r="D820" s="30" t="s">
        <v>113</v>
      </c>
      <c r="E820" s="53"/>
      <c r="F820" s="27">
        <f>IF(ISTEXT(E820)=TRUE,E820,ROUND(C820*E820,2))</f>
        <v>0</v>
      </c>
    </row>
    <row r="821" spans="1:6" x14ac:dyDescent="0.2">
      <c r="A821" s="40" t="s">
        <v>1</v>
      </c>
      <c r="B821" s="28"/>
      <c r="C821" s="25" t="s">
        <v>0</v>
      </c>
      <c r="D821" s="26"/>
      <c r="F821" s="27"/>
    </row>
    <row r="822" spans="1:6" x14ac:dyDescent="0.2">
      <c r="A822" s="40" t="s">
        <v>119</v>
      </c>
      <c r="B822" s="29" t="s">
        <v>488</v>
      </c>
      <c r="C822" s="36">
        <v>1</v>
      </c>
      <c r="D822" s="30" t="s">
        <v>113</v>
      </c>
      <c r="E822" s="53"/>
      <c r="F822" s="27">
        <f>IF(ISTEXT(E822)=TRUE,E822,ROUND(C822*E822,2))</f>
        <v>0</v>
      </c>
    </row>
    <row r="823" spans="1:6" x14ac:dyDescent="0.2">
      <c r="A823" s="40" t="s">
        <v>1</v>
      </c>
      <c r="B823" s="28"/>
      <c r="C823" s="25" t="s">
        <v>0</v>
      </c>
      <c r="D823" s="26"/>
      <c r="F823" s="27"/>
    </row>
    <row r="824" spans="1:6" x14ac:dyDescent="0.2">
      <c r="A824" s="40" t="s">
        <v>120</v>
      </c>
      <c r="B824" s="29" t="s">
        <v>156</v>
      </c>
      <c r="C824" s="36">
        <v>1</v>
      </c>
      <c r="D824" s="30" t="s">
        <v>113</v>
      </c>
      <c r="E824" s="53"/>
      <c r="F824" s="27">
        <f>IF(ISTEXT(E824)=TRUE,E824,ROUND(C824*E824,2))</f>
        <v>0</v>
      </c>
    </row>
    <row r="825" spans="1:6" x14ac:dyDescent="0.2">
      <c r="A825" s="40" t="s">
        <v>1</v>
      </c>
      <c r="B825" s="28"/>
      <c r="C825" s="25" t="s">
        <v>0</v>
      </c>
      <c r="D825" s="26"/>
      <c r="F825" s="27"/>
    </row>
    <row r="826" spans="1:6" x14ac:dyDescent="0.2">
      <c r="A826" s="40" t="s">
        <v>139</v>
      </c>
      <c r="B826" s="29" t="s">
        <v>157</v>
      </c>
      <c r="C826" s="25" t="s">
        <v>0</v>
      </c>
      <c r="D826" s="26"/>
      <c r="F826" s="27"/>
    </row>
    <row r="827" spans="1:6" x14ac:dyDescent="0.2">
      <c r="A827" s="40" t="s">
        <v>1</v>
      </c>
      <c r="B827" s="29" t="s">
        <v>158</v>
      </c>
      <c r="C827" s="36">
        <v>1</v>
      </c>
      <c r="D827" s="30" t="s">
        <v>113</v>
      </c>
      <c r="E827" s="53"/>
      <c r="F827" s="27">
        <f>IF(ISTEXT(E827)=TRUE,E827,ROUND(C827*E827,2))</f>
        <v>0</v>
      </c>
    </row>
    <row r="828" spans="1:6" x14ac:dyDescent="0.2">
      <c r="A828" s="40" t="s">
        <v>1</v>
      </c>
      <c r="B828" s="28"/>
      <c r="C828" s="25" t="s">
        <v>0</v>
      </c>
      <c r="D828" s="26"/>
      <c r="F828" s="27"/>
    </row>
    <row r="829" spans="1:6" x14ac:dyDescent="0.2">
      <c r="A829" s="40" t="s">
        <v>161</v>
      </c>
      <c r="B829" s="29" t="s">
        <v>159</v>
      </c>
      <c r="C829" s="36">
        <v>1</v>
      </c>
      <c r="D829" s="30" t="s">
        <v>113</v>
      </c>
      <c r="E829" s="53"/>
      <c r="F829" s="27">
        <f>IF(ISTEXT(E829)=TRUE,E829,ROUND(C829*E829,2))</f>
        <v>0</v>
      </c>
    </row>
    <row r="830" spans="1:6" x14ac:dyDescent="0.2">
      <c r="A830" s="40" t="s">
        <v>1</v>
      </c>
      <c r="B830" s="28"/>
      <c r="C830" s="25" t="s">
        <v>0</v>
      </c>
      <c r="D830" s="26"/>
      <c r="F830" s="27"/>
    </row>
    <row r="831" spans="1:6" x14ac:dyDescent="0.2">
      <c r="A831" s="40" t="s">
        <v>162</v>
      </c>
      <c r="B831" s="29" t="s">
        <v>160</v>
      </c>
      <c r="C831" s="36">
        <v>1</v>
      </c>
      <c r="D831" s="30" t="s">
        <v>113</v>
      </c>
      <c r="E831" s="53"/>
      <c r="F831" s="27">
        <f>IF(ISTEXT(E831)=TRUE,E831,ROUND(C831*E831,2))</f>
        <v>0</v>
      </c>
    </row>
    <row r="832" spans="1:6" x14ac:dyDescent="0.2">
      <c r="A832" s="40" t="s">
        <v>1</v>
      </c>
      <c r="B832" s="28"/>
      <c r="C832" s="25" t="s">
        <v>0</v>
      </c>
      <c r="D832" s="26"/>
      <c r="F832" s="27"/>
    </row>
    <row r="833" spans="1:6" x14ac:dyDescent="0.2">
      <c r="A833" s="40" t="s">
        <v>164</v>
      </c>
      <c r="B833" s="29" t="s">
        <v>163</v>
      </c>
      <c r="C833" s="36">
        <v>1</v>
      </c>
      <c r="D833" s="30" t="s">
        <v>113</v>
      </c>
      <c r="E833" s="53"/>
      <c r="F833" s="27">
        <f>IF(ISTEXT(E833)=TRUE,E833,ROUND(C833*E833,2))</f>
        <v>0</v>
      </c>
    </row>
    <row r="834" spans="1:6" x14ac:dyDescent="0.2">
      <c r="A834" s="40" t="s">
        <v>1</v>
      </c>
      <c r="B834" s="28"/>
      <c r="C834" s="25" t="s">
        <v>0</v>
      </c>
      <c r="D834" s="26"/>
      <c r="F834" s="27"/>
    </row>
    <row r="835" spans="1:6" x14ac:dyDescent="0.2">
      <c r="A835" s="40" t="s">
        <v>167</v>
      </c>
      <c r="B835" s="29" t="s">
        <v>165</v>
      </c>
      <c r="C835" s="36">
        <v>1</v>
      </c>
      <c r="D835" s="30" t="s">
        <v>113</v>
      </c>
      <c r="E835" s="53"/>
      <c r="F835" s="27">
        <f>IF(ISTEXT(E835)=TRUE,E835,ROUND(C835*E835,2))</f>
        <v>0</v>
      </c>
    </row>
    <row r="836" spans="1:6" x14ac:dyDescent="0.2">
      <c r="A836" s="40" t="s">
        <v>1</v>
      </c>
      <c r="B836" s="28"/>
      <c r="C836" s="25" t="s">
        <v>0</v>
      </c>
      <c r="D836" s="26"/>
      <c r="F836" s="27"/>
    </row>
    <row r="837" spans="1:6" x14ac:dyDescent="0.2">
      <c r="A837" s="40" t="s">
        <v>168</v>
      </c>
      <c r="B837" s="29" t="s">
        <v>166</v>
      </c>
      <c r="C837" s="36">
        <v>1</v>
      </c>
      <c r="D837" s="30" t="s">
        <v>113</v>
      </c>
      <c r="E837" s="53"/>
      <c r="F837" s="27">
        <f>IF(ISTEXT(E837)=TRUE,E837,ROUND(C837*E837,2))</f>
        <v>0</v>
      </c>
    </row>
    <row r="838" spans="1:6" x14ac:dyDescent="0.2">
      <c r="A838" s="40" t="s">
        <v>1</v>
      </c>
      <c r="B838" s="28"/>
      <c r="C838" s="25" t="s">
        <v>0</v>
      </c>
      <c r="D838" s="26"/>
      <c r="F838" s="27"/>
    </row>
    <row r="839" spans="1:6" x14ac:dyDescent="0.2">
      <c r="A839" s="40" t="s">
        <v>171</v>
      </c>
      <c r="B839" s="29" t="s">
        <v>169</v>
      </c>
      <c r="C839" s="36">
        <v>1</v>
      </c>
      <c r="D839" s="30" t="s">
        <v>113</v>
      </c>
      <c r="E839" s="53"/>
      <c r="F839" s="27">
        <f>IF(ISTEXT(E839)=TRUE,E839,ROUND(C839*E839,2))</f>
        <v>0</v>
      </c>
    </row>
    <row r="840" spans="1:6" x14ac:dyDescent="0.2">
      <c r="A840" s="40" t="s">
        <v>1</v>
      </c>
      <c r="B840" s="28"/>
      <c r="C840" s="25" t="s">
        <v>0</v>
      </c>
      <c r="D840" s="26"/>
      <c r="F840" s="27"/>
    </row>
    <row r="841" spans="1:6" x14ac:dyDescent="0.2">
      <c r="A841" s="40" t="s">
        <v>172</v>
      </c>
      <c r="B841" s="29" t="s">
        <v>490</v>
      </c>
      <c r="C841" s="25" t="s">
        <v>0</v>
      </c>
      <c r="D841" s="26"/>
      <c r="F841" s="27"/>
    </row>
    <row r="842" spans="1:6" x14ac:dyDescent="0.2">
      <c r="A842" s="40" t="s">
        <v>1</v>
      </c>
      <c r="B842" s="29" t="s">
        <v>489</v>
      </c>
      <c r="C842" s="25" t="s">
        <v>0</v>
      </c>
      <c r="D842" s="26"/>
      <c r="F842" s="27"/>
    </row>
    <row r="843" spans="1:6" x14ac:dyDescent="0.2">
      <c r="A843" s="40"/>
      <c r="B843" s="29" t="s">
        <v>491</v>
      </c>
      <c r="C843" s="36">
        <v>1</v>
      </c>
      <c r="D843" s="30" t="s">
        <v>113</v>
      </c>
      <c r="E843" s="53"/>
      <c r="F843" s="27">
        <f>IF(ISTEXT(E843)=TRUE,E843,ROUND(C843*E843,2))</f>
        <v>0</v>
      </c>
    </row>
    <row r="844" spans="1:6" x14ac:dyDescent="0.2">
      <c r="A844" s="40"/>
      <c r="B844" s="28"/>
      <c r="C844" s="25"/>
      <c r="D844" s="26"/>
      <c r="F844" s="27"/>
    </row>
    <row r="845" spans="1:6" x14ac:dyDescent="0.2">
      <c r="A845" s="40" t="s">
        <v>173</v>
      </c>
      <c r="B845" s="29" t="s">
        <v>170</v>
      </c>
      <c r="C845" s="36">
        <v>1</v>
      </c>
      <c r="D845" s="30" t="s">
        <v>113</v>
      </c>
      <c r="E845" s="53"/>
      <c r="F845" s="27">
        <f>IF(ISTEXT(E845)=TRUE,E845,ROUND(C845*E845,2))</f>
        <v>0</v>
      </c>
    </row>
    <row r="846" spans="1:6" x14ac:dyDescent="0.2">
      <c r="A846" s="40" t="s">
        <v>1</v>
      </c>
      <c r="B846" s="28"/>
      <c r="C846" s="25" t="s">
        <v>0</v>
      </c>
      <c r="D846" s="26"/>
      <c r="F846" s="27"/>
    </row>
    <row r="847" spans="1:6" x14ac:dyDescent="0.2">
      <c r="A847" s="40" t="s">
        <v>176</v>
      </c>
      <c r="B847" s="29" t="s">
        <v>174</v>
      </c>
      <c r="C847" s="36">
        <v>1</v>
      </c>
      <c r="D847" s="30" t="s">
        <v>113</v>
      </c>
      <c r="E847" s="53"/>
      <c r="F847" s="27">
        <f>IF(ISTEXT(E847)=TRUE,E847,ROUND(C847*E847,2))</f>
        <v>0</v>
      </c>
    </row>
    <row r="848" spans="1:6" x14ac:dyDescent="0.2">
      <c r="A848" s="23" t="s">
        <v>1</v>
      </c>
      <c r="B848" s="29" t="s">
        <v>0</v>
      </c>
      <c r="C848" s="25" t="s">
        <v>0</v>
      </c>
      <c r="D848" s="30" t="s">
        <v>0</v>
      </c>
      <c r="F848" s="27"/>
    </row>
    <row r="849" spans="1:6" x14ac:dyDescent="0.2">
      <c r="A849" s="31"/>
      <c r="B849" s="32"/>
      <c r="C849" s="32"/>
      <c r="D849" s="32"/>
      <c r="E849" s="33" t="s">
        <v>26</v>
      </c>
      <c r="F849" s="58">
        <f>SUM(F797:F848)</f>
        <v>0</v>
      </c>
    </row>
    <row r="850" spans="1:6" x14ac:dyDescent="0.2">
      <c r="A850" s="13"/>
      <c r="B850" s="14"/>
      <c r="C850" s="14"/>
      <c r="D850" s="14"/>
      <c r="E850" s="15"/>
      <c r="F850" s="35"/>
    </row>
    <row r="851" spans="1:6" x14ac:dyDescent="0.2">
      <c r="A851" s="23" t="s">
        <v>1</v>
      </c>
      <c r="B851" s="28" t="s">
        <v>177</v>
      </c>
      <c r="C851" s="25" t="s">
        <v>0</v>
      </c>
      <c r="D851" s="26"/>
      <c r="F851" s="27"/>
    </row>
    <row r="852" spans="1:6" x14ac:dyDescent="0.2">
      <c r="A852" s="23" t="s">
        <v>1</v>
      </c>
      <c r="B852" s="28"/>
      <c r="C852" s="25" t="s">
        <v>0</v>
      </c>
      <c r="D852" s="26"/>
      <c r="F852" s="27"/>
    </row>
    <row r="853" spans="1:6" x14ac:dyDescent="0.2">
      <c r="A853" s="40" t="s">
        <v>124</v>
      </c>
      <c r="B853" s="29" t="s">
        <v>175</v>
      </c>
      <c r="C853" s="36">
        <v>1</v>
      </c>
      <c r="D853" s="30" t="s">
        <v>113</v>
      </c>
      <c r="E853" s="53"/>
      <c r="F853" s="27">
        <f>IF(ISTEXT(E853)=TRUE,E853,ROUND(C853*E853,2))</f>
        <v>0</v>
      </c>
    </row>
    <row r="854" spans="1:6" x14ac:dyDescent="0.2">
      <c r="A854" s="40" t="s">
        <v>1</v>
      </c>
      <c r="B854" s="28"/>
      <c r="C854" s="25" t="s">
        <v>0</v>
      </c>
      <c r="D854" s="26"/>
      <c r="F854" s="27"/>
    </row>
    <row r="855" spans="1:6" x14ac:dyDescent="0.2">
      <c r="A855" s="40" t="s">
        <v>125</v>
      </c>
      <c r="B855" s="29" t="s">
        <v>486</v>
      </c>
      <c r="C855" s="36">
        <v>1</v>
      </c>
      <c r="D855" s="30" t="s">
        <v>113</v>
      </c>
      <c r="E855" s="53"/>
      <c r="F855" s="27">
        <f>IF(ISTEXT(E855)=TRUE,E855,ROUND(C855*E855,2))</f>
        <v>0</v>
      </c>
    </row>
    <row r="856" spans="1:6" x14ac:dyDescent="0.2">
      <c r="A856" s="40" t="s">
        <v>1</v>
      </c>
      <c r="B856" s="28"/>
      <c r="C856" s="25" t="s">
        <v>0</v>
      </c>
      <c r="D856" s="26"/>
      <c r="F856" s="27"/>
    </row>
    <row r="857" spans="1:6" x14ac:dyDescent="0.2">
      <c r="A857" s="40" t="s">
        <v>122</v>
      </c>
      <c r="B857" s="29" t="s">
        <v>178</v>
      </c>
      <c r="C857" s="36">
        <v>1</v>
      </c>
      <c r="D857" s="30" t="s">
        <v>113</v>
      </c>
      <c r="E857" s="53"/>
      <c r="F857" s="27">
        <f>IF(ISTEXT(E857)=TRUE,E857,ROUND(C857*E857,2))</f>
        <v>0</v>
      </c>
    </row>
    <row r="858" spans="1:6" x14ac:dyDescent="0.2">
      <c r="A858" s="40" t="s">
        <v>1</v>
      </c>
      <c r="B858" s="28"/>
      <c r="C858" s="25" t="s">
        <v>0</v>
      </c>
      <c r="D858" s="26"/>
      <c r="F858" s="27"/>
    </row>
    <row r="859" spans="1:6" x14ac:dyDescent="0.2">
      <c r="A859" s="40" t="s">
        <v>121</v>
      </c>
      <c r="B859" s="29" t="s">
        <v>179</v>
      </c>
      <c r="C859" s="36">
        <v>1</v>
      </c>
      <c r="D859" s="30" t="s">
        <v>113</v>
      </c>
      <c r="E859" s="53"/>
      <c r="F859" s="27">
        <f>IF(ISTEXT(E859)=TRUE,E859,ROUND(C859*E859,2))</f>
        <v>0</v>
      </c>
    </row>
    <row r="860" spans="1:6" x14ac:dyDescent="0.2">
      <c r="A860" s="40" t="s">
        <v>1</v>
      </c>
      <c r="B860" s="28"/>
      <c r="C860" s="25" t="s">
        <v>0</v>
      </c>
      <c r="D860" s="26"/>
      <c r="F860" s="27"/>
    </row>
    <row r="861" spans="1:6" x14ac:dyDescent="0.2">
      <c r="A861" s="40" t="s">
        <v>118</v>
      </c>
      <c r="B861" s="29" t="s">
        <v>487</v>
      </c>
      <c r="C861" s="36">
        <v>1</v>
      </c>
      <c r="D861" s="30" t="s">
        <v>113</v>
      </c>
      <c r="E861" s="53"/>
      <c r="F861" s="27">
        <f>IF(ISTEXT(E861)=TRUE,E861,ROUND(C861*E861,2))</f>
        <v>0</v>
      </c>
    </row>
    <row r="862" spans="1:6" x14ac:dyDescent="0.2">
      <c r="A862" s="40" t="s">
        <v>1</v>
      </c>
      <c r="B862" s="28"/>
      <c r="C862" s="25" t="s">
        <v>0</v>
      </c>
      <c r="D862" s="26"/>
      <c r="F862" s="27"/>
    </row>
    <row r="863" spans="1:6" x14ac:dyDescent="0.2">
      <c r="A863" s="40" t="s">
        <v>119</v>
      </c>
      <c r="B863" s="29" t="s">
        <v>180</v>
      </c>
      <c r="C863" s="36">
        <v>1</v>
      </c>
      <c r="D863" s="30" t="s">
        <v>113</v>
      </c>
      <c r="E863" s="53"/>
      <c r="F863" s="27">
        <f>IF(ISTEXT(E863)=TRUE,E863,ROUND(C863*E863,2))</f>
        <v>0</v>
      </c>
    </row>
    <row r="864" spans="1:6" x14ac:dyDescent="0.2">
      <c r="A864" s="23" t="s">
        <v>1</v>
      </c>
      <c r="B864" s="29" t="s">
        <v>0</v>
      </c>
      <c r="C864" s="25" t="s">
        <v>0</v>
      </c>
      <c r="D864" s="30" t="s">
        <v>0</v>
      </c>
      <c r="F864" s="27"/>
    </row>
    <row r="865" spans="1:6" x14ac:dyDescent="0.2">
      <c r="A865" s="23" t="s">
        <v>1</v>
      </c>
      <c r="B865" s="29" t="s">
        <v>0</v>
      </c>
      <c r="C865" s="25" t="s">
        <v>0</v>
      </c>
      <c r="D865" s="30" t="s">
        <v>0</v>
      </c>
      <c r="F865" s="27"/>
    </row>
    <row r="866" spans="1:6" x14ac:dyDescent="0.2">
      <c r="A866" s="23" t="s">
        <v>1</v>
      </c>
      <c r="B866" s="29" t="s">
        <v>0</v>
      </c>
      <c r="C866" s="25" t="s">
        <v>0</v>
      </c>
      <c r="D866" s="30" t="s">
        <v>0</v>
      </c>
      <c r="F866" s="27"/>
    </row>
    <row r="867" spans="1:6" x14ac:dyDescent="0.2">
      <c r="A867" s="23" t="s">
        <v>1</v>
      </c>
      <c r="B867" s="29" t="s">
        <v>0</v>
      </c>
      <c r="C867" s="25" t="s">
        <v>0</v>
      </c>
      <c r="D867" s="30" t="s">
        <v>0</v>
      </c>
      <c r="F867" s="27"/>
    </row>
    <row r="868" spans="1:6" x14ac:dyDescent="0.2">
      <c r="A868" s="23" t="s">
        <v>1</v>
      </c>
      <c r="B868" s="29" t="s">
        <v>0</v>
      </c>
      <c r="C868" s="25" t="s">
        <v>0</v>
      </c>
      <c r="D868" s="30" t="s">
        <v>0</v>
      </c>
      <c r="F868" s="27"/>
    </row>
    <row r="869" spans="1:6" x14ac:dyDescent="0.2">
      <c r="A869" s="23" t="s">
        <v>1</v>
      </c>
      <c r="B869" s="29" t="s">
        <v>0</v>
      </c>
      <c r="C869" s="25" t="s">
        <v>0</v>
      </c>
      <c r="D869" s="30" t="s">
        <v>0</v>
      </c>
      <c r="F869" s="27"/>
    </row>
    <row r="870" spans="1:6" x14ac:dyDescent="0.2">
      <c r="A870" s="23" t="s">
        <v>1</v>
      </c>
      <c r="B870" s="29" t="s">
        <v>0</v>
      </c>
      <c r="C870" s="25" t="s">
        <v>0</v>
      </c>
      <c r="D870" s="30" t="s">
        <v>0</v>
      </c>
      <c r="F870" s="27"/>
    </row>
    <row r="871" spans="1:6" x14ac:dyDescent="0.2">
      <c r="A871" s="23" t="s">
        <v>1</v>
      </c>
      <c r="B871" s="29" t="s">
        <v>0</v>
      </c>
      <c r="C871" s="25" t="s">
        <v>0</v>
      </c>
      <c r="D871" s="30" t="s">
        <v>0</v>
      </c>
      <c r="F871" s="27"/>
    </row>
    <row r="872" spans="1:6" x14ac:dyDescent="0.2">
      <c r="A872" s="23" t="s">
        <v>1</v>
      </c>
      <c r="B872" s="29" t="s">
        <v>0</v>
      </c>
      <c r="C872" s="25" t="s">
        <v>0</v>
      </c>
      <c r="D872" s="30" t="s">
        <v>0</v>
      </c>
      <c r="F872" s="27"/>
    </row>
    <row r="873" spans="1:6" x14ac:dyDescent="0.2">
      <c r="A873" s="23" t="s">
        <v>1</v>
      </c>
      <c r="B873" s="29" t="s">
        <v>0</v>
      </c>
      <c r="C873" s="25" t="s">
        <v>0</v>
      </c>
      <c r="D873" s="30" t="s">
        <v>0</v>
      </c>
      <c r="F873" s="27"/>
    </row>
    <row r="874" spans="1:6" x14ac:dyDescent="0.2">
      <c r="A874" s="23" t="s">
        <v>1</v>
      </c>
      <c r="B874" s="29" t="s">
        <v>0</v>
      </c>
      <c r="C874" s="25" t="s">
        <v>0</v>
      </c>
      <c r="D874" s="30" t="s">
        <v>0</v>
      </c>
      <c r="F874" s="27"/>
    </row>
    <row r="875" spans="1:6" x14ac:dyDescent="0.2">
      <c r="A875" s="23" t="s">
        <v>1</v>
      </c>
      <c r="B875" s="29" t="s">
        <v>0</v>
      </c>
      <c r="C875" s="25" t="s">
        <v>0</v>
      </c>
      <c r="D875" s="30" t="s">
        <v>0</v>
      </c>
      <c r="F875" s="27"/>
    </row>
    <row r="876" spans="1:6" x14ac:dyDescent="0.2">
      <c r="A876" s="23" t="s">
        <v>1</v>
      </c>
      <c r="B876" s="29" t="s">
        <v>0</v>
      </c>
      <c r="C876" s="25" t="s">
        <v>0</v>
      </c>
      <c r="D876" s="30" t="s">
        <v>0</v>
      </c>
      <c r="F876" s="27"/>
    </row>
    <row r="877" spans="1:6" x14ac:dyDescent="0.2">
      <c r="A877" s="23" t="s">
        <v>1</v>
      </c>
      <c r="B877" s="29" t="s">
        <v>0</v>
      </c>
      <c r="C877" s="25" t="s">
        <v>0</v>
      </c>
      <c r="D877" s="30" t="s">
        <v>0</v>
      </c>
      <c r="F877" s="27"/>
    </row>
    <row r="878" spans="1:6" x14ac:dyDescent="0.2">
      <c r="A878" s="23" t="s">
        <v>1</v>
      </c>
      <c r="B878" s="29" t="s">
        <v>0</v>
      </c>
      <c r="C878" s="25" t="s">
        <v>0</v>
      </c>
      <c r="D878" s="30" t="s">
        <v>0</v>
      </c>
      <c r="F878" s="27"/>
    </row>
    <row r="879" spans="1:6" x14ac:dyDescent="0.2">
      <c r="A879" s="23" t="s">
        <v>1</v>
      </c>
      <c r="B879" s="29" t="s">
        <v>0</v>
      </c>
      <c r="C879" s="25" t="s">
        <v>0</v>
      </c>
      <c r="D879" s="30" t="s">
        <v>0</v>
      </c>
      <c r="F879" s="27"/>
    </row>
    <row r="880" spans="1:6" x14ac:dyDescent="0.2">
      <c r="A880" s="23" t="s">
        <v>1</v>
      </c>
      <c r="B880" s="29" t="s">
        <v>0</v>
      </c>
      <c r="C880" s="25" t="s">
        <v>0</v>
      </c>
      <c r="D880" s="30" t="s">
        <v>0</v>
      </c>
      <c r="F880" s="27"/>
    </row>
    <row r="881" spans="1:6" x14ac:dyDescent="0.2">
      <c r="A881" s="23" t="s">
        <v>1</v>
      </c>
      <c r="B881" s="29" t="s">
        <v>0</v>
      </c>
      <c r="C881" s="25" t="s">
        <v>0</v>
      </c>
      <c r="D881" s="30" t="s">
        <v>0</v>
      </c>
      <c r="F881" s="27"/>
    </row>
    <row r="882" spans="1:6" x14ac:dyDescent="0.2">
      <c r="A882" s="23"/>
      <c r="B882" s="29"/>
      <c r="C882" s="25"/>
      <c r="D882" s="30"/>
      <c r="F882" s="27"/>
    </row>
    <row r="883" spans="1:6" x14ac:dyDescent="0.2">
      <c r="A883" s="23"/>
      <c r="B883" s="29"/>
      <c r="C883" s="25"/>
      <c r="D883" s="30"/>
      <c r="F883" s="27"/>
    </row>
    <row r="884" spans="1:6" x14ac:dyDescent="0.2">
      <c r="A884" s="23"/>
      <c r="B884" s="29"/>
      <c r="C884" s="25"/>
      <c r="D884" s="30"/>
      <c r="F884" s="27"/>
    </row>
    <row r="885" spans="1:6" x14ac:dyDescent="0.2">
      <c r="A885" s="23"/>
      <c r="B885" s="29"/>
      <c r="C885" s="25"/>
      <c r="D885" s="30"/>
      <c r="F885" s="27"/>
    </row>
    <row r="886" spans="1:6" x14ac:dyDescent="0.2">
      <c r="A886" s="23"/>
      <c r="B886" s="29"/>
      <c r="C886" s="25"/>
      <c r="D886" s="30"/>
      <c r="F886" s="27"/>
    </row>
    <row r="887" spans="1:6" x14ac:dyDescent="0.2">
      <c r="A887" s="23"/>
      <c r="B887" s="29"/>
      <c r="C887" s="25"/>
      <c r="D887" s="30"/>
      <c r="F887" s="27"/>
    </row>
    <row r="888" spans="1:6" x14ac:dyDescent="0.2">
      <c r="A888" s="23"/>
      <c r="B888" s="29"/>
      <c r="C888" s="25"/>
      <c r="D888" s="30"/>
      <c r="F888" s="27"/>
    </row>
    <row r="889" spans="1:6" x14ac:dyDescent="0.2">
      <c r="A889" s="23"/>
      <c r="B889" s="29"/>
      <c r="C889" s="25"/>
      <c r="D889" s="30"/>
      <c r="F889" s="27"/>
    </row>
    <row r="890" spans="1:6" x14ac:dyDescent="0.2">
      <c r="A890" s="23"/>
      <c r="B890" s="29"/>
      <c r="C890" s="25"/>
      <c r="D890" s="30"/>
      <c r="F890" s="27"/>
    </row>
    <row r="891" spans="1:6" x14ac:dyDescent="0.2">
      <c r="A891" s="23"/>
      <c r="B891" s="29"/>
      <c r="C891" s="25"/>
      <c r="D891" s="30"/>
      <c r="F891" s="27"/>
    </row>
    <row r="892" spans="1:6" x14ac:dyDescent="0.2">
      <c r="A892" s="23"/>
      <c r="B892" s="29"/>
      <c r="C892" s="25"/>
      <c r="D892" s="30"/>
      <c r="F892" s="27"/>
    </row>
    <row r="893" spans="1:6" x14ac:dyDescent="0.2">
      <c r="A893" s="23"/>
      <c r="B893" s="29"/>
      <c r="C893" s="25"/>
      <c r="D893" s="30"/>
      <c r="F893" s="27"/>
    </row>
    <row r="894" spans="1:6" x14ac:dyDescent="0.2">
      <c r="A894" s="23"/>
      <c r="B894" s="29"/>
      <c r="C894" s="25"/>
      <c r="D894" s="30"/>
      <c r="F894" s="27"/>
    </row>
    <row r="895" spans="1:6" x14ac:dyDescent="0.2">
      <c r="A895" s="23"/>
      <c r="B895" s="29"/>
      <c r="C895" s="25"/>
      <c r="D895" s="30"/>
      <c r="F895" s="27"/>
    </row>
    <row r="896" spans="1:6" x14ac:dyDescent="0.2">
      <c r="A896" s="23"/>
      <c r="B896" s="29"/>
      <c r="C896" s="25"/>
      <c r="D896" s="30"/>
      <c r="F896" s="27"/>
    </row>
    <row r="897" spans="1:6" x14ac:dyDescent="0.2">
      <c r="A897" s="23"/>
      <c r="B897" s="29"/>
      <c r="C897" s="25"/>
      <c r="D897" s="30"/>
      <c r="F897" s="27"/>
    </row>
    <row r="898" spans="1:6" x14ac:dyDescent="0.2">
      <c r="A898" s="23"/>
      <c r="B898" s="29"/>
      <c r="C898" s="25"/>
      <c r="D898" s="30"/>
      <c r="F898" s="27"/>
    </row>
    <row r="899" spans="1:6" x14ac:dyDescent="0.2">
      <c r="A899" s="23"/>
      <c r="B899" s="29"/>
      <c r="C899" s="25"/>
      <c r="D899" s="30"/>
      <c r="F899" s="27"/>
    </row>
    <row r="900" spans="1:6" x14ac:dyDescent="0.2">
      <c r="A900" s="23"/>
      <c r="B900" s="29"/>
      <c r="C900" s="25"/>
      <c r="D900" s="30"/>
      <c r="F900" s="27"/>
    </row>
    <row r="901" spans="1:6" x14ac:dyDescent="0.2">
      <c r="A901" s="23" t="s">
        <v>1</v>
      </c>
      <c r="B901" s="29" t="s">
        <v>0</v>
      </c>
      <c r="C901" s="25" t="s">
        <v>0</v>
      </c>
      <c r="D901" s="30" t="s">
        <v>0</v>
      </c>
      <c r="F901" s="27"/>
    </row>
    <row r="902" spans="1:6" x14ac:dyDescent="0.2">
      <c r="A902" s="31"/>
      <c r="B902" s="32"/>
      <c r="C902" s="32"/>
      <c r="D902" s="32"/>
      <c r="E902" s="33" t="s">
        <v>26</v>
      </c>
      <c r="F902" s="58">
        <f>SUM(F850:F901)</f>
        <v>0</v>
      </c>
    </row>
    <row r="903" spans="1:6" x14ac:dyDescent="0.2">
      <c r="A903" s="13"/>
      <c r="B903" s="14"/>
      <c r="C903" s="14"/>
      <c r="D903" s="14"/>
      <c r="E903" s="15"/>
      <c r="F903" s="16"/>
    </row>
    <row r="904" spans="1:6" x14ac:dyDescent="0.2">
      <c r="B904" s="43" t="s">
        <v>148</v>
      </c>
      <c r="F904" s="27"/>
    </row>
    <row r="905" spans="1:6" x14ac:dyDescent="0.2">
      <c r="B905" s="44"/>
    </row>
    <row r="906" spans="1:6" x14ac:dyDescent="0.2">
      <c r="B906" s="57" t="s">
        <v>123</v>
      </c>
      <c r="F906" s="27">
        <f>F849</f>
        <v>0</v>
      </c>
    </row>
    <row r="907" spans="1:6" x14ac:dyDescent="0.2">
      <c r="B907" s="106"/>
    </row>
    <row r="908" spans="1:6" x14ac:dyDescent="0.2">
      <c r="B908" s="57" t="s">
        <v>559</v>
      </c>
      <c r="F908" s="27">
        <f>F902</f>
        <v>0</v>
      </c>
    </row>
    <row r="954" spans="1:6" x14ac:dyDescent="0.2">
      <c r="F954" s="16"/>
    </row>
    <row r="955" spans="1:6" ht="13.5" thickBot="1" x14ac:dyDescent="0.25">
      <c r="A955" s="61"/>
      <c r="B955" s="62"/>
      <c r="C955" s="62"/>
      <c r="D955" s="62"/>
      <c r="E955" s="63" t="s">
        <v>271</v>
      </c>
      <c r="F955" s="60">
        <f>SUM(F903:F954)</f>
        <v>0</v>
      </c>
    </row>
    <row r="956" spans="1:6" ht="13.5" thickTop="1" x14ac:dyDescent="0.2">
      <c r="A956" s="13"/>
      <c r="B956" s="14"/>
      <c r="C956" s="14"/>
      <c r="D956" s="14"/>
      <c r="E956" s="15"/>
      <c r="F956" s="35"/>
    </row>
    <row r="957" spans="1:6" x14ac:dyDescent="0.2">
      <c r="B957" s="19" t="s">
        <v>110</v>
      </c>
      <c r="F957" s="22"/>
    </row>
    <row r="958" spans="1:6" x14ac:dyDescent="0.2">
      <c r="F958" s="22"/>
    </row>
    <row r="959" spans="1:6" x14ac:dyDescent="0.2">
      <c r="A959" s="23"/>
      <c r="B959" s="24" t="s">
        <v>320</v>
      </c>
      <c r="C959" s="25"/>
      <c r="D959" s="26"/>
      <c r="F959" s="27"/>
    </row>
    <row r="960" spans="1:6" x14ac:dyDescent="0.2">
      <c r="A960" s="23"/>
      <c r="B960" s="24"/>
      <c r="C960" s="25"/>
      <c r="D960" s="26"/>
      <c r="F960" s="27"/>
    </row>
    <row r="961" spans="1:6" x14ac:dyDescent="0.2">
      <c r="A961" s="23"/>
      <c r="B961" s="28" t="s">
        <v>284</v>
      </c>
      <c r="C961" s="25"/>
      <c r="D961" s="26"/>
      <c r="F961" s="27"/>
    </row>
    <row r="962" spans="1:6" x14ac:dyDescent="0.2">
      <c r="A962" s="23"/>
      <c r="B962" s="28" t="s">
        <v>318</v>
      </c>
      <c r="C962" s="25"/>
      <c r="D962" s="26"/>
      <c r="F962" s="27"/>
    </row>
    <row r="963" spans="1:6" x14ac:dyDescent="0.2">
      <c r="A963" s="23"/>
      <c r="B963" s="24"/>
      <c r="C963" s="25"/>
      <c r="D963" s="26"/>
      <c r="F963" s="27"/>
    </row>
    <row r="964" spans="1:6" x14ac:dyDescent="0.2">
      <c r="A964" s="23" t="s">
        <v>124</v>
      </c>
      <c r="B964" s="29" t="s">
        <v>324</v>
      </c>
      <c r="C964" s="25"/>
      <c r="D964" s="26"/>
      <c r="F964" s="27"/>
    </row>
    <row r="965" spans="1:6" x14ac:dyDescent="0.2">
      <c r="A965" s="23"/>
      <c r="B965" s="29" t="s">
        <v>323</v>
      </c>
      <c r="C965" s="36">
        <v>1</v>
      </c>
      <c r="D965" s="30" t="s">
        <v>113</v>
      </c>
      <c r="E965" s="53"/>
      <c r="F965" s="27">
        <f>IF(ISTEXT(E965)=TRUE,E965,ROUND(C965*E965,2))</f>
        <v>0</v>
      </c>
    </row>
    <row r="966" spans="1:6" x14ac:dyDescent="0.2">
      <c r="A966" s="23"/>
      <c r="B966" s="29"/>
      <c r="C966" s="25"/>
      <c r="D966" s="26"/>
      <c r="F966" s="27"/>
    </row>
    <row r="967" spans="1:6" x14ac:dyDescent="0.2">
      <c r="A967" s="23" t="s">
        <v>125</v>
      </c>
      <c r="B967" s="29" t="s">
        <v>319</v>
      </c>
      <c r="C967" s="36">
        <v>1</v>
      </c>
      <c r="D967" s="30" t="s">
        <v>113</v>
      </c>
      <c r="E967" s="53"/>
      <c r="F967" s="27">
        <f>IF(ISTEXT(E967)=TRUE,E967,ROUND(C967*E967,2))</f>
        <v>0</v>
      </c>
    </row>
    <row r="968" spans="1:6" x14ac:dyDescent="0.2">
      <c r="A968" s="23"/>
      <c r="B968" s="29"/>
      <c r="C968" s="25"/>
      <c r="D968" s="26"/>
      <c r="F968" s="27"/>
    </row>
    <row r="969" spans="1:6" x14ac:dyDescent="0.2">
      <c r="A969" s="23" t="s">
        <v>122</v>
      </c>
      <c r="B969" s="29" t="s">
        <v>321</v>
      </c>
      <c r="C969" s="36">
        <v>1</v>
      </c>
      <c r="D969" s="30" t="s">
        <v>113</v>
      </c>
      <c r="E969" s="53"/>
      <c r="F969" s="27">
        <f>IF(ISTEXT(E969)=TRUE,E969,ROUND(C969*E969,2))</f>
        <v>0</v>
      </c>
    </row>
    <row r="970" spans="1:6" x14ac:dyDescent="0.2">
      <c r="A970" s="23"/>
      <c r="B970" s="29"/>
      <c r="C970" s="25"/>
      <c r="D970" s="30"/>
      <c r="F970" s="27"/>
    </row>
    <row r="971" spans="1:6" x14ac:dyDescent="0.2">
      <c r="A971" s="23" t="s">
        <v>121</v>
      </c>
      <c r="B971" s="29" t="s">
        <v>322</v>
      </c>
      <c r="C971" s="36">
        <v>1</v>
      </c>
      <c r="D971" s="30" t="s">
        <v>113</v>
      </c>
      <c r="E971" s="53"/>
      <c r="F971" s="27">
        <f>IF(ISTEXT(E971)=TRUE,E971,ROUND(C971*E971,2))</f>
        <v>0</v>
      </c>
    </row>
    <row r="972" spans="1:6" x14ac:dyDescent="0.2">
      <c r="A972" s="23"/>
      <c r="B972" s="29"/>
      <c r="C972" s="25"/>
      <c r="D972" s="30"/>
      <c r="F972" s="27"/>
    </row>
    <row r="973" spans="1:6" x14ac:dyDescent="0.2">
      <c r="A973" s="23" t="s">
        <v>118</v>
      </c>
      <c r="B973" s="29" t="s">
        <v>326</v>
      </c>
      <c r="C973" s="25"/>
      <c r="D973" s="26"/>
      <c r="F973" s="27"/>
    </row>
    <row r="974" spans="1:6" x14ac:dyDescent="0.2">
      <c r="A974" s="23"/>
      <c r="B974" s="29" t="s">
        <v>325</v>
      </c>
      <c r="C974" s="36">
        <v>1</v>
      </c>
      <c r="D974" s="30" t="s">
        <v>113</v>
      </c>
      <c r="E974" s="53"/>
      <c r="F974" s="27">
        <f>IF(ISTEXT(E974)=TRUE,E974,ROUND(C974*E974,2))</f>
        <v>0</v>
      </c>
    </row>
    <row r="975" spans="1:6" x14ac:dyDescent="0.2">
      <c r="A975" s="23"/>
      <c r="B975" s="29"/>
      <c r="C975" s="25"/>
      <c r="D975" s="30"/>
      <c r="F975" s="27"/>
    </row>
    <row r="976" spans="1:6" x14ac:dyDescent="0.2">
      <c r="A976" s="23" t="s">
        <v>119</v>
      </c>
      <c r="B976" s="29" t="s">
        <v>329</v>
      </c>
      <c r="C976" s="25"/>
      <c r="D976" s="30"/>
      <c r="F976" s="27"/>
    </row>
    <row r="977" spans="1:6" x14ac:dyDescent="0.2">
      <c r="A977" s="40"/>
      <c r="B977" s="29" t="s">
        <v>327</v>
      </c>
      <c r="C977" s="25"/>
      <c r="D977" s="30"/>
      <c r="F977" s="27"/>
    </row>
    <row r="978" spans="1:6" x14ac:dyDescent="0.2">
      <c r="A978" s="40"/>
      <c r="B978" s="29" t="s">
        <v>328</v>
      </c>
      <c r="C978" s="36">
        <v>1</v>
      </c>
      <c r="D978" s="30" t="s">
        <v>113</v>
      </c>
      <c r="E978" s="53"/>
      <c r="F978" s="27">
        <f>IF(ISTEXT(E978)=TRUE,E978,ROUND(C978*E978,2))</f>
        <v>0</v>
      </c>
    </row>
    <row r="979" spans="1:6" x14ac:dyDescent="0.2">
      <c r="A979" s="40"/>
      <c r="B979" s="29"/>
      <c r="C979" s="36"/>
      <c r="D979" s="30"/>
      <c r="F979" s="27"/>
    </row>
    <row r="980" spans="1:6" x14ac:dyDescent="0.2">
      <c r="A980" s="23" t="s">
        <v>120</v>
      </c>
      <c r="B980" s="29" t="s">
        <v>330</v>
      </c>
      <c r="C980" s="36">
        <v>1</v>
      </c>
      <c r="D980" s="30" t="s">
        <v>113</v>
      </c>
      <c r="E980" s="53"/>
      <c r="F980" s="27">
        <f>IF(ISTEXT(E980)=TRUE,E980,ROUND(C980*E980,2))</f>
        <v>0</v>
      </c>
    </row>
    <row r="981" spans="1:6" x14ac:dyDescent="0.2">
      <c r="A981" s="23"/>
      <c r="B981" s="52"/>
      <c r="C981" s="25"/>
      <c r="D981" s="26"/>
      <c r="F981" s="27"/>
    </row>
    <row r="982" spans="1:6" x14ac:dyDescent="0.2">
      <c r="A982" s="23" t="s">
        <v>139</v>
      </c>
      <c r="B982" s="29" t="s">
        <v>331</v>
      </c>
      <c r="C982" s="36">
        <v>1</v>
      </c>
      <c r="D982" s="30" t="s">
        <v>113</v>
      </c>
      <c r="E982" s="53"/>
      <c r="F982" s="27">
        <f>IF(ISTEXT(E982)=TRUE,E982,ROUND(C982*E982,2))</f>
        <v>0</v>
      </c>
    </row>
    <row r="983" spans="1:6" x14ac:dyDescent="0.2">
      <c r="A983" s="23" t="s">
        <v>1</v>
      </c>
      <c r="B983" s="28" t="s">
        <v>0</v>
      </c>
      <c r="C983" s="25" t="s">
        <v>0</v>
      </c>
      <c r="D983" s="26"/>
      <c r="F983" s="27"/>
    </row>
    <row r="984" spans="1:6" x14ac:dyDescent="0.2">
      <c r="A984" s="23" t="s">
        <v>161</v>
      </c>
      <c r="B984" s="29" t="s">
        <v>333</v>
      </c>
      <c r="C984" s="25"/>
      <c r="D984" s="26"/>
      <c r="F984" s="27"/>
    </row>
    <row r="985" spans="1:6" x14ac:dyDescent="0.2">
      <c r="A985" s="23"/>
      <c r="B985" s="29" t="s">
        <v>332</v>
      </c>
      <c r="C985" s="36">
        <v>1</v>
      </c>
      <c r="D985" s="30" t="s">
        <v>113</v>
      </c>
      <c r="E985" s="53"/>
      <c r="F985" s="27">
        <f>IF(ISTEXT(E985)=TRUE,E985,ROUND(C985*E985,2))</f>
        <v>0</v>
      </c>
    </row>
    <row r="986" spans="1:6" x14ac:dyDescent="0.2">
      <c r="A986" s="23"/>
      <c r="B986" s="29"/>
      <c r="C986" s="25"/>
      <c r="D986" s="30"/>
      <c r="F986" s="27"/>
    </row>
    <row r="987" spans="1:6" x14ac:dyDescent="0.2">
      <c r="A987" s="23" t="s">
        <v>162</v>
      </c>
      <c r="B987" s="29" t="s">
        <v>334</v>
      </c>
      <c r="C987" s="36">
        <v>1</v>
      </c>
      <c r="D987" s="30" t="s">
        <v>113</v>
      </c>
      <c r="E987" s="53"/>
      <c r="F987" s="27">
        <f>IF(ISTEXT(E987)=TRUE,E987,ROUND(C987*E987,2))</f>
        <v>0</v>
      </c>
    </row>
    <row r="988" spans="1:6" x14ac:dyDescent="0.2">
      <c r="A988" s="40"/>
      <c r="B988" s="29"/>
      <c r="C988" s="36"/>
      <c r="D988" s="30"/>
      <c r="F988" s="27"/>
    </row>
    <row r="989" spans="1:6" x14ac:dyDescent="0.2">
      <c r="A989" s="23" t="s">
        <v>164</v>
      </c>
      <c r="B989" s="29" t="s">
        <v>337</v>
      </c>
      <c r="C989" s="36">
        <v>1</v>
      </c>
      <c r="D989" s="30" t="s">
        <v>113</v>
      </c>
      <c r="E989" s="53"/>
      <c r="F989" s="27">
        <f>IF(ISTEXT(E989)=TRUE,E989,ROUND(C989*E989,2))</f>
        <v>0</v>
      </c>
    </row>
    <row r="990" spans="1:6" x14ac:dyDescent="0.2">
      <c r="A990" s="23"/>
      <c r="B990" s="52"/>
      <c r="C990" s="25"/>
      <c r="D990" s="26"/>
      <c r="F990" s="27"/>
    </row>
    <row r="991" spans="1:6" x14ac:dyDescent="0.2">
      <c r="A991" s="23" t="s">
        <v>167</v>
      </c>
      <c r="B991" s="29" t="s">
        <v>338</v>
      </c>
      <c r="C991" s="36">
        <v>1</v>
      </c>
      <c r="D991" s="30" t="s">
        <v>113</v>
      </c>
      <c r="E991" s="53"/>
      <c r="F991" s="27">
        <f>IF(ISTEXT(E991)=TRUE,E991,ROUND(C991*E991,2))</f>
        <v>0</v>
      </c>
    </row>
    <row r="992" spans="1:6" x14ac:dyDescent="0.2">
      <c r="A992" s="23"/>
      <c r="B992" s="52"/>
      <c r="C992" s="25"/>
      <c r="D992" s="26"/>
      <c r="F992" s="27"/>
    </row>
    <row r="993" spans="1:6" x14ac:dyDescent="0.2">
      <c r="A993" s="23" t="s">
        <v>168</v>
      </c>
      <c r="B993" s="29" t="s">
        <v>335</v>
      </c>
      <c r="C993" s="36">
        <v>1</v>
      </c>
      <c r="D993" s="30" t="s">
        <v>113</v>
      </c>
      <c r="E993" s="53"/>
      <c r="F993" s="27">
        <f>IF(ISTEXT(E993)=TRUE,E993,ROUND(C993*E993,2))</f>
        <v>0</v>
      </c>
    </row>
    <row r="994" spans="1:6" x14ac:dyDescent="0.2">
      <c r="A994" s="23"/>
      <c r="B994" s="52"/>
      <c r="C994" s="36"/>
      <c r="D994" s="30"/>
      <c r="F994" s="27"/>
    </row>
    <row r="995" spans="1:6" x14ac:dyDescent="0.2">
      <c r="A995" s="23" t="s">
        <v>171</v>
      </c>
      <c r="B995" s="29" t="s">
        <v>336</v>
      </c>
      <c r="C995" s="36">
        <v>1</v>
      </c>
      <c r="D995" s="30" t="s">
        <v>113</v>
      </c>
      <c r="E995" s="53"/>
      <c r="F995" s="27">
        <f>IF(ISTEXT(E995)=TRUE,E995,ROUND(C995*E995,2))</f>
        <v>0</v>
      </c>
    </row>
    <row r="996" spans="1:6" x14ac:dyDescent="0.2">
      <c r="A996" s="23"/>
      <c r="B996" s="29"/>
      <c r="C996" s="36"/>
      <c r="D996" s="30"/>
      <c r="F996" s="27"/>
    </row>
    <row r="997" spans="1:6" x14ac:dyDescent="0.2">
      <c r="A997" s="23"/>
      <c r="B997" s="29"/>
      <c r="C997" s="36"/>
      <c r="D997" s="30"/>
      <c r="F997" s="27"/>
    </row>
    <row r="998" spans="1:6" x14ac:dyDescent="0.2">
      <c r="A998" s="23"/>
      <c r="B998" s="29"/>
      <c r="C998" s="36"/>
      <c r="D998" s="30"/>
      <c r="F998" s="27"/>
    </row>
    <row r="999" spans="1:6" x14ac:dyDescent="0.2">
      <c r="A999" s="23"/>
      <c r="B999" s="29"/>
      <c r="C999" s="36"/>
      <c r="D999" s="30"/>
      <c r="F999" s="27"/>
    </row>
    <row r="1000" spans="1:6" x14ac:dyDescent="0.2">
      <c r="A1000" s="23"/>
      <c r="B1000" s="29"/>
      <c r="C1000" s="36"/>
      <c r="D1000" s="30"/>
      <c r="F1000" s="27"/>
    </row>
    <row r="1001" spans="1:6" x14ac:dyDescent="0.2">
      <c r="A1001" s="23"/>
      <c r="B1001" s="29"/>
      <c r="C1001" s="36"/>
      <c r="D1001" s="30"/>
      <c r="F1001" s="27"/>
    </row>
    <row r="1002" spans="1:6" x14ac:dyDescent="0.2">
      <c r="A1002" s="23"/>
      <c r="B1002" s="29"/>
      <c r="C1002" s="36"/>
      <c r="D1002" s="30"/>
      <c r="F1002" s="27"/>
    </row>
    <row r="1003" spans="1:6" x14ac:dyDescent="0.2">
      <c r="A1003" s="23"/>
      <c r="B1003" s="29"/>
      <c r="C1003" s="36"/>
      <c r="D1003" s="30"/>
      <c r="F1003" s="27"/>
    </row>
    <row r="1004" spans="1:6" x14ac:dyDescent="0.2">
      <c r="A1004" s="23"/>
      <c r="B1004" s="29"/>
      <c r="C1004" s="36"/>
      <c r="D1004" s="30"/>
      <c r="F1004" s="27"/>
    </row>
    <row r="1005" spans="1:6" x14ac:dyDescent="0.2">
      <c r="A1005" s="23"/>
      <c r="B1005" s="29"/>
      <c r="C1005" s="36"/>
      <c r="D1005" s="30"/>
      <c r="F1005" s="27"/>
    </row>
    <row r="1006" spans="1:6" x14ac:dyDescent="0.2">
      <c r="A1006" s="23"/>
      <c r="B1006" s="29"/>
      <c r="C1006" s="36"/>
      <c r="D1006" s="30"/>
      <c r="F1006" s="27"/>
    </row>
    <row r="1007" spans="1:6" x14ac:dyDescent="0.2">
      <c r="A1007" s="23" t="s">
        <v>1</v>
      </c>
      <c r="B1007" s="29" t="s">
        <v>0</v>
      </c>
      <c r="C1007" s="25" t="s">
        <v>0</v>
      </c>
      <c r="D1007" s="30" t="s">
        <v>0</v>
      </c>
      <c r="F1007" s="42"/>
    </row>
    <row r="1008" spans="1:6" ht="13.5" thickBot="1" x14ac:dyDescent="0.25">
      <c r="A1008" s="61"/>
      <c r="B1008" s="62"/>
      <c r="C1008" s="62"/>
      <c r="D1008" s="62"/>
      <c r="E1008" s="63" t="s">
        <v>271</v>
      </c>
      <c r="F1008" s="60">
        <f>SUM(F956:F1007)</f>
        <v>0</v>
      </c>
    </row>
    <row r="1009" spans="1:6" ht="13.5" thickTop="1" x14ac:dyDescent="0.2">
      <c r="A1009" s="13"/>
      <c r="B1009" s="65" t="s">
        <v>134</v>
      </c>
      <c r="C1009" s="14"/>
      <c r="D1009" s="14"/>
      <c r="E1009" s="15"/>
      <c r="F1009" s="35"/>
    </row>
    <row r="1010" spans="1:6" x14ac:dyDescent="0.2">
      <c r="F1010" s="22"/>
    </row>
    <row r="1011" spans="1:6" x14ac:dyDescent="0.2">
      <c r="B1011" s="19" t="s">
        <v>316</v>
      </c>
      <c r="F1011" s="22"/>
    </row>
    <row r="1012" spans="1:6" x14ac:dyDescent="0.2">
      <c r="F1012" s="22"/>
    </row>
    <row r="1013" spans="1:6" x14ac:dyDescent="0.2">
      <c r="B1013" s="24" t="s">
        <v>317</v>
      </c>
      <c r="F1013" s="22"/>
    </row>
    <row r="1014" spans="1:6" x14ac:dyDescent="0.2">
      <c r="F1014" s="22"/>
    </row>
    <row r="1015" spans="1:6" x14ac:dyDescent="0.2">
      <c r="B1015" s="19" t="s">
        <v>349</v>
      </c>
      <c r="F1015" s="22"/>
    </row>
    <row r="1016" spans="1:6" x14ac:dyDescent="0.2">
      <c r="F1016" s="22"/>
    </row>
    <row r="1017" spans="1:6" x14ac:dyDescent="0.2">
      <c r="B1017" s="28" t="s">
        <v>339</v>
      </c>
      <c r="F1017" s="22"/>
    </row>
    <row r="1018" spans="1:6" x14ac:dyDescent="0.2">
      <c r="B1018" s="28" t="s">
        <v>340</v>
      </c>
      <c r="F1018" s="22"/>
    </row>
    <row r="1019" spans="1:6" x14ac:dyDescent="0.2">
      <c r="B1019" s="28" t="s">
        <v>341</v>
      </c>
      <c r="F1019" s="22"/>
    </row>
    <row r="1020" spans="1:6" x14ac:dyDescent="0.2">
      <c r="B1020" s="28"/>
      <c r="F1020" s="22"/>
    </row>
    <row r="1021" spans="1:6" x14ac:dyDescent="0.2">
      <c r="B1021" s="20" t="s">
        <v>342</v>
      </c>
      <c r="F1021" s="22"/>
    </row>
    <row r="1022" spans="1:6" x14ac:dyDescent="0.2">
      <c r="B1022" s="20" t="s">
        <v>343</v>
      </c>
      <c r="F1022" s="22"/>
    </row>
    <row r="1023" spans="1:6" x14ac:dyDescent="0.2">
      <c r="B1023" s="20" t="s">
        <v>344</v>
      </c>
      <c r="F1023" s="22"/>
    </row>
    <row r="1024" spans="1:6" x14ac:dyDescent="0.2">
      <c r="F1024" s="22"/>
    </row>
    <row r="1025" spans="1:6" x14ac:dyDescent="0.2">
      <c r="A1025" s="18" t="s">
        <v>124</v>
      </c>
      <c r="B1025" s="29" t="s">
        <v>345</v>
      </c>
      <c r="C1025" s="36">
        <v>1</v>
      </c>
      <c r="D1025" s="30" t="s">
        <v>113</v>
      </c>
      <c r="E1025" s="53"/>
      <c r="F1025" s="27">
        <f>IF(ISTEXT(E1025)=TRUE,E1025,ROUND(C1025*E1025,2))</f>
        <v>0</v>
      </c>
    </row>
    <row r="1026" spans="1:6" x14ac:dyDescent="0.2">
      <c r="E1026" s="64"/>
      <c r="F1026" s="27"/>
    </row>
    <row r="1027" spans="1:6" x14ac:dyDescent="0.2">
      <c r="A1027" s="18" t="s">
        <v>125</v>
      </c>
      <c r="B1027" s="37" t="s">
        <v>347</v>
      </c>
      <c r="C1027" s="25" t="s">
        <v>0</v>
      </c>
      <c r="D1027" s="30" t="s">
        <v>0</v>
      </c>
      <c r="F1027" s="27"/>
    </row>
    <row r="1028" spans="1:6" x14ac:dyDescent="0.2">
      <c r="B1028" s="37" t="s">
        <v>348</v>
      </c>
      <c r="C1028" s="36">
        <v>1</v>
      </c>
      <c r="D1028" s="30" t="s">
        <v>113</v>
      </c>
      <c r="E1028" s="53"/>
      <c r="F1028" s="27">
        <f>IF(ISTEXT(E1028)=TRUE,E1028,ROUND(C1028*E1028,2))</f>
        <v>0</v>
      </c>
    </row>
    <row r="1029" spans="1:6" x14ac:dyDescent="0.2">
      <c r="E1029" s="64"/>
      <c r="F1029" s="27"/>
    </row>
    <row r="1030" spans="1:6" x14ac:dyDescent="0.2">
      <c r="B1030" s="19" t="s">
        <v>350</v>
      </c>
      <c r="E1030" s="64"/>
      <c r="F1030" s="27"/>
    </row>
    <row r="1031" spans="1:6" x14ac:dyDescent="0.2">
      <c r="B1031" s="19" t="s">
        <v>351</v>
      </c>
      <c r="E1031" s="64"/>
      <c r="F1031" s="27"/>
    </row>
    <row r="1032" spans="1:6" x14ac:dyDescent="0.2">
      <c r="E1032" s="64"/>
      <c r="F1032" s="27"/>
    </row>
    <row r="1033" spans="1:6" x14ac:dyDescent="0.2">
      <c r="B1033" s="28" t="s">
        <v>354</v>
      </c>
      <c r="F1033" s="22"/>
    </row>
    <row r="1034" spans="1:6" x14ac:dyDescent="0.2">
      <c r="B1034" s="28" t="s">
        <v>355</v>
      </c>
      <c r="F1034" s="22"/>
    </row>
    <row r="1035" spans="1:6" x14ac:dyDescent="0.2">
      <c r="B1035" s="28" t="s">
        <v>356</v>
      </c>
      <c r="F1035" s="22"/>
    </row>
    <row r="1036" spans="1:6" x14ac:dyDescent="0.2">
      <c r="B1036" s="28" t="s">
        <v>357</v>
      </c>
      <c r="F1036" s="22"/>
    </row>
    <row r="1037" spans="1:6" x14ac:dyDescent="0.2">
      <c r="B1037" s="28" t="s">
        <v>361</v>
      </c>
      <c r="F1037" s="22"/>
    </row>
    <row r="1038" spans="1:6" x14ac:dyDescent="0.2">
      <c r="B1038" s="28" t="s">
        <v>362</v>
      </c>
      <c r="F1038" s="22"/>
    </row>
    <row r="1039" spans="1:6" x14ac:dyDescent="0.2">
      <c r="B1039" s="28" t="s">
        <v>363</v>
      </c>
      <c r="F1039" s="22"/>
    </row>
    <row r="1040" spans="1:6" x14ac:dyDescent="0.2">
      <c r="B1040" s="28"/>
      <c r="F1040" s="22"/>
    </row>
    <row r="1041" spans="1:6" x14ac:dyDescent="0.2">
      <c r="B1041" s="20" t="s">
        <v>364</v>
      </c>
      <c r="F1041" s="22"/>
    </row>
    <row r="1042" spans="1:6" x14ac:dyDescent="0.2">
      <c r="B1042" s="20" t="s">
        <v>365</v>
      </c>
      <c r="F1042" s="22"/>
    </row>
    <row r="1043" spans="1:6" x14ac:dyDescent="0.2">
      <c r="F1043" s="22"/>
    </row>
    <row r="1044" spans="1:6" x14ac:dyDescent="0.2">
      <c r="A1044" s="18" t="s">
        <v>124</v>
      </c>
      <c r="B1044" s="29" t="s">
        <v>358</v>
      </c>
      <c r="F1044" s="22"/>
    </row>
    <row r="1045" spans="1:6" x14ac:dyDescent="0.2">
      <c r="B1045" s="29" t="s">
        <v>359</v>
      </c>
      <c r="C1045" s="36">
        <v>1</v>
      </c>
      <c r="D1045" s="30" t="s">
        <v>113</v>
      </c>
      <c r="E1045" s="53"/>
      <c r="F1045" s="27">
        <f>IF(ISTEXT(E1045)=TRUE,E1045,ROUND(C1045*E1045,2))</f>
        <v>0</v>
      </c>
    </row>
    <row r="1046" spans="1:6" ht="9.9499999999999993" customHeight="1" x14ac:dyDescent="0.2">
      <c r="E1046" s="64"/>
      <c r="F1046" s="27"/>
    </row>
    <row r="1047" spans="1:6" x14ac:dyDescent="0.2">
      <c r="A1047" s="18" t="s">
        <v>122</v>
      </c>
      <c r="B1047" s="37" t="s">
        <v>367</v>
      </c>
      <c r="C1047" s="25" t="s">
        <v>0</v>
      </c>
      <c r="D1047" s="30" t="s">
        <v>0</v>
      </c>
      <c r="F1047" s="27"/>
    </row>
    <row r="1048" spans="1:6" x14ac:dyDescent="0.2">
      <c r="B1048" s="37" t="s">
        <v>366</v>
      </c>
      <c r="C1048" s="36">
        <v>1</v>
      </c>
      <c r="D1048" s="30" t="s">
        <v>113</v>
      </c>
      <c r="E1048" s="53"/>
      <c r="F1048" s="27">
        <f>IF(ISTEXT(E1048)=TRUE,E1048,ROUND(C1048*E1048,2))</f>
        <v>0</v>
      </c>
    </row>
    <row r="1049" spans="1:6" ht="9.9499999999999993" customHeight="1" x14ac:dyDescent="0.2">
      <c r="B1049" s="37"/>
      <c r="E1049" s="64"/>
      <c r="F1049" s="27"/>
    </row>
    <row r="1050" spans="1:6" x14ac:dyDescent="0.2">
      <c r="A1050" s="18" t="s">
        <v>122</v>
      </c>
      <c r="B1050" s="37" t="s">
        <v>360</v>
      </c>
      <c r="C1050" s="25" t="s">
        <v>0</v>
      </c>
      <c r="D1050" s="30" t="s">
        <v>0</v>
      </c>
      <c r="F1050" s="27"/>
    </row>
    <row r="1051" spans="1:6" x14ac:dyDescent="0.2">
      <c r="B1051" s="37" t="s">
        <v>370</v>
      </c>
      <c r="C1051" s="25" t="s">
        <v>0</v>
      </c>
      <c r="D1051" s="30" t="s">
        <v>0</v>
      </c>
      <c r="F1051" s="27"/>
    </row>
    <row r="1052" spans="1:6" x14ac:dyDescent="0.2">
      <c r="B1052" s="37" t="s">
        <v>371</v>
      </c>
      <c r="C1052" s="36">
        <v>1</v>
      </c>
      <c r="D1052" s="30" t="s">
        <v>113</v>
      </c>
      <c r="E1052" s="53"/>
      <c r="F1052" s="27">
        <f>IF(ISTEXT(E1052)=TRUE,E1052,ROUND(C1052*E1052,2))</f>
        <v>0</v>
      </c>
    </row>
    <row r="1053" spans="1:6" ht="9.9499999999999993" customHeight="1" x14ac:dyDescent="0.2">
      <c r="B1053" s="66"/>
      <c r="E1053" s="64"/>
      <c r="F1053" s="27"/>
    </row>
    <row r="1054" spans="1:6" x14ac:dyDescent="0.2">
      <c r="A1054" s="18" t="s">
        <v>122</v>
      </c>
      <c r="B1054" s="37" t="s">
        <v>360</v>
      </c>
      <c r="C1054" s="25" t="s">
        <v>0</v>
      </c>
      <c r="D1054" s="30" t="s">
        <v>0</v>
      </c>
      <c r="F1054" s="27"/>
    </row>
    <row r="1055" spans="1:6" x14ac:dyDescent="0.2">
      <c r="B1055" s="37" t="s">
        <v>368</v>
      </c>
      <c r="C1055" s="25" t="s">
        <v>0</v>
      </c>
      <c r="D1055" s="30" t="s">
        <v>0</v>
      </c>
      <c r="F1055" s="27"/>
    </row>
    <row r="1056" spans="1:6" x14ac:dyDescent="0.2">
      <c r="B1056" s="37" t="s">
        <v>369</v>
      </c>
      <c r="C1056" s="25" t="s">
        <v>0</v>
      </c>
      <c r="D1056" s="30" t="s">
        <v>0</v>
      </c>
      <c r="F1056" s="27"/>
    </row>
    <row r="1057" spans="1:6" x14ac:dyDescent="0.2">
      <c r="B1057" s="37" t="s">
        <v>87</v>
      </c>
      <c r="C1057" s="36">
        <v>1</v>
      </c>
      <c r="D1057" s="30" t="s">
        <v>113</v>
      </c>
      <c r="E1057" s="53"/>
      <c r="F1057" s="27">
        <f>IF(ISTEXT(E1057)=TRUE,E1057,ROUND(C1057*E1057,2))</f>
        <v>0</v>
      </c>
    </row>
    <row r="1058" spans="1:6" ht="9.9499999999999993" customHeight="1" x14ac:dyDescent="0.2">
      <c r="B1058" s="66"/>
      <c r="E1058" s="64"/>
      <c r="F1058" s="27"/>
    </row>
    <row r="1059" spans="1:6" x14ac:dyDescent="0.2">
      <c r="A1059" s="18" t="s">
        <v>122</v>
      </c>
      <c r="B1059" s="37" t="s">
        <v>372</v>
      </c>
      <c r="E1059" s="64"/>
      <c r="F1059" s="27"/>
    </row>
    <row r="1060" spans="1:6" x14ac:dyDescent="0.2">
      <c r="B1060" s="37" t="s">
        <v>373</v>
      </c>
      <c r="C1060" s="36">
        <v>1</v>
      </c>
      <c r="D1060" s="30" t="s">
        <v>113</v>
      </c>
      <c r="E1060" s="53"/>
      <c r="F1060" s="27">
        <f>IF(ISTEXT(E1060)=TRUE,E1060,ROUND(C1060*E1060,2))</f>
        <v>0</v>
      </c>
    </row>
    <row r="1061" spans="1:6" x14ac:dyDescent="0.2">
      <c r="B1061" s="29"/>
      <c r="C1061" s="25" t="s">
        <v>0</v>
      </c>
      <c r="D1061" s="30" t="s">
        <v>0</v>
      </c>
      <c r="F1061" s="27"/>
    </row>
    <row r="1062" spans="1:6" x14ac:dyDescent="0.2">
      <c r="A1062" s="31"/>
      <c r="B1062" s="32"/>
      <c r="C1062" s="32"/>
      <c r="D1062" s="32"/>
      <c r="E1062" s="33" t="s">
        <v>26</v>
      </c>
      <c r="F1062" s="58">
        <f>SUM(F1010:F1061)</f>
        <v>0</v>
      </c>
    </row>
    <row r="1063" spans="1:6" x14ac:dyDescent="0.2">
      <c r="A1063" s="13"/>
      <c r="B1063" s="65"/>
      <c r="C1063" s="14"/>
      <c r="D1063" s="14"/>
      <c r="E1063" s="15"/>
      <c r="F1063" s="35"/>
    </row>
    <row r="1064" spans="1:6" x14ac:dyDescent="0.2">
      <c r="B1064" s="24" t="s">
        <v>112</v>
      </c>
      <c r="F1064" s="22"/>
    </row>
    <row r="1065" spans="1:6" x14ac:dyDescent="0.2">
      <c r="F1065" s="22"/>
    </row>
    <row r="1066" spans="1:6" x14ac:dyDescent="0.2">
      <c r="B1066" s="19" t="s">
        <v>375</v>
      </c>
      <c r="F1066" s="22"/>
    </row>
    <row r="1067" spans="1:6" x14ac:dyDescent="0.2">
      <c r="B1067" s="19" t="s">
        <v>398</v>
      </c>
      <c r="F1067" s="22"/>
    </row>
    <row r="1068" spans="1:6" x14ac:dyDescent="0.2">
      <c r="F1068" s="22"/>
    </row>
    <row r="1069" spans="1:6" x14ac:dyDescent="0.2">
      <c r="B1069" s="28" t="s">
        <v>374</v>
      </c>
      <c r="F1069" s="22"/>
    </row>
    <row r="1070" spans="1:6" x14ac:dyDescent="0.2">
      <c r="B1070" s="28" t="s">
        <v>340</v>
      </c>
      <c r="F1070" s="22"/>
    </row>
    <row r="1071" spans="1:6" x14ac:dyDescent="0.2">
      <c r="B1071" s="28" t="s">
        <v>399</v>
      </c>
      <c r="F1071" s="22"/>
    </row>
    <row r="1072" spans="1:6" x14ac:dyDescent="0.2">
      <c r="B1072" s="28"/>
      <c r="F1072" s="22"/>
    </row>
    <row r="1073" spans="1:6" x14ac:dyDescent="0.2">
      <c r="B1073" s="20" t="s">
        <v>377</v>
      </c>
      <c r="F1073" s="22"/>
    </row>
    <row r="1074" spans="1:6" x14ac:dyDescent="0.2">
      <c r="F1074" s="22"/>
    </row>
    <row r="1075" spans="1:6" x14ac:dyDescent="0.2">
      <c r="A1075" s="18" t="s">
        <v>124</v>
      </c>
      <c r="B1075" s="29" t="s">
        <v>376</v>
      </c>
      <c r="C1075" s="36">
        <v>1</v>
      </c>
      <c r="D1075" s="30" t="s">
        <v>113</v>
      </c>
      <c r="E1075" s="53"/>
      <c r="F1075" s="27">
        <f>IF(ISTEXT(E1075)=TRUE,E1075,ROUND(C1075*E1075,2))</f>
        <v>0</v>
      </c>
    </row>
    <row r="1076" spans="1:6" ht="9.9499999999999993" customHeight="1" x14ac:dyDescent="0.2">
      <c r="F1076" s="22"/>
    </row>
    <row r="1077" spans="1:6" x14ac:dyDescent="0.2">
      <c r="A1077" s="18" t="s">
        <v>125</v>
      </c>
      <c r="B1077" s="37" t="s">
        <v>378</v>
      </c>
      <c r="C1077" s="36">
        <v>1</v>
      </c>
      <c r="D1077" s="30" t="s">
        <v>113</v>
      </c>
      <c r="E1077" s="53"/>
      <c r="F1077" s="27">
        <f>IF(ISTEXT(E1077)=TRUE,E1077,ROUND(C1077*E1077,2))</f>
        <v>0</v>
      </c>
    </row>
    <row r="1078" spans="1:6" x14ac:dyDescent="0.2">
      <c r="B1078" s="37"/>
      <c r="F1078" s="22"/>
    </row>
    <row r="1079" spans="1:6" x14ac:dyDescent="0.2">
      <c r="B1079" s="28"/>
      <c r="F1079" s="22"/>
    </row>
    <row r="1080" spans="1:6" x14ac:dyDescent="0.2">
      <c r="B1080" s="28" t="s">
        <v>100</v>
      </c>
      <c r="F1080" s="22"/>
    </row>
    <row r="1081" spans="1:6" x14ac:dyDescent="0.2">
      <c r="B1081" s="28" t="s">
        <v>379</v>
      </c>
      <c r="F1081" s="22"/>
    </row>
    <row r="1082" spans="1:6" x14ac:dyDescent="0.2">
      <c r="B1082" s="37"/>
      <c r="F1082" s="22"/>
    </row>
    <row r="1083" spans="1:6" x14ac:dyDescent="0.2">
      <c r="B1083" s="51" t="s">
        <v>380</v>
      </c>
      <c r="F1083" s="22"/>
    </row>
    <row r="1084" spans="1:6" x14ac:dyDescent="0.2">
      <c r="B1084" s="51" t="s">
        <v>381</v>
      </c>
      <c r="F1084" s="22"/>
    </row>
    <row r="1085" spans="1:6" x14ac:dyDescent="0.2">
      <c r="B1085" s="37"/>
      <c r="F1085" s="22"/>
    </row>
    <row r="1086" spans="1:6" x14ac:dyDescent="0.2">
      <c r="A1086" s="18" t="s">
        <v>125</v>
      </c>
      <c r="B1086" s="29" t="s">
        <v>383</v>
      </c>
      <c r="C1086" s="36"/>
      <c r="F1086" s="22"/>
    </row>
    <row r="1087" spans="1:6" x14ac:dyDescent="0.2">
      <c r="B1087" s="29" t="s">
        <v>382</v>
      </c>
      <c r="C1087" s="36">
        <v>1</v>
      </c>
      <c r="D1087" s="30" t="s">
        <v>113</v>
      </c>
      <c r="E1087" s="53"/>
      <c r="F1087" s="27">
        <f>IF(ISTEXT(E1087)=TRUE,E1087,ROUND(C1087*E1087,2))</f>
        <v>0</v>
      </c>
    </row>
    <row r="1088" spans="1:6" x14ac:dyDescent="0.2">
      <c r="B1088" s="37"/>
      <c r="F1088" s="22"/>
    </row>
    <row r="1089" spans="1:6" x14ac:dyDescent="0.2">
      <c r="A1089" s="18" t="s">
        <v>122</v>
      </c>
      <c r="B1089" s="37" t="s">
        <v>384</v>
      </c>
      <c r="F1089" s="22"/>
    </row>
    <row r="1090" spans="1:6" x14ac:dyDescent="0.2">
      <c r="B1090" s="37" t="s">
        <v>386</v>
      </c>
      <c r="F1090" s="22"/>
    </row>
    <row r="1091" spans="1:6" x14ac:dyDescent="0.2">
      <c r="B1091" s="37" t="s">
        <v>385</v>
      </c>
      <c r="C1091" s="36">
        <v>1</v>
      </c>
      <c r="D1091" s="30" t="s">
        <v>113</v>
      </c>
      <c r="E1091" s="53"/>
      <c r="F1091" s="27">
        <f>IF(ISTEXT(E1091)=TRUE,E1091,ROUND(C1091*E1091,2))</f>
        <v>0</v>
      </c>
    </row>
    <row r="1092" spans="1:6" x14ac:dyDescent="0.2">
      <c r="B1092" s="37"/>
      <c r="F1092" s="22"/>
    </row>
    <row r="1093" spans="1:6" x14ac:dyDescent="0.2">
      <c r="A1093" s="18" t="s">
        <v>121</v>
      </c>
      <c r="B1093" s="37" t="s">
        <v>387</v>
      </c>
      <c r="F1093" s="22"/>
    </row>
    <row r="1094" spans="1:6" x14ac:dyDescent="0.2">
      <c r="B1094" s="37" t="s">
        <v>388</v>
      </c>
      <c r="F1094" s="22"/>
    </row>
    <row r="1095" spans="1:6" x14ac:dyDescent="0.2">
      <c r="B1095" s="37" t="s">
        <v>389</v>
      </c>
      <c r="C1095" s="36">
        <v>1</v>
      </c>
      <c r="D1095" s="30" t="s">
        <v>113</v>
      </c>
      <c r="E1095" s="53"/>
      <c r="F1095" s="27">
        <f>IF(ISTEXT(E1095)=TRUE,E1095,ROUND(C1095*E1095,2))</f>
        <v>0</v>
      </c>
    </row>
    <row r="1096" spans="1:6" x14ac:dyDescent="0.2">
      <c r="B1096" s="37"/>
      <c r="F1096" s="22"/>
    </row>
    <row r="1097" spans="1:6" x14ac:dyDescent="0.2">
      <c r="A1097" s="18" t="s">
        <v>118</v>
      </c>
      <c r="B1097" s="37" t="s">
        <v>390</v>
      </c>
      <c r="F1097" s="22"/>
    </row>
    <row r="1098" spans="1:6" x14ac:dyDescent="0.2">
      <c r="B1098" s="37" t="s">
        <v>393</v>
      </c>
      <c r="F1098" s="22"/>
    </row>
    <row r="1099" spans="1:6" x14ac:dyDescent="0.2">
      <c r="B1099" s="37" t="s">
        <v>394</v>
      </c>
      <c r="F1099" s="22"/>
    </row>
    <row r="1100" spans="1:6" x14ac:dyDescent="0.2">
      <c r="B1100" s="37" t="s">
        <v>392</v>
      </c>
      <c r="C1100" s="36">
        <v>1</v>
      </c>
      <c r="D1100" s="30" t="s">
        <v>113</v>
      </c>
      <c r="E1100" s="53"/>
      <c r="F1100" s="27">
        <f>IF(ISTEXT(E1100)=TRUE,E1100,ROUND(C1100*E1100,2))</f>
        <v>0</v>
      </c>
    </row>
    <row r="1101" spans="1:6" x14ac:dyDescent="0.2">
      <c r="B1101" s="37"/>
      <c r="F1101" s="22"/>
    </row>
    <row r="1102" spans="1:6" x14ac:dyDescent="0.2">
      <c r="A1102" s="18" t="s">
        <v>119</v>
      </c>
      <c r="B1102" s="37" t="s">
        <v>391</v>
      </c>
      <c r="F1102" s="22"/>
    </row>
    <row r="1103" spans="1:6" x14ac:dyDescent="0.2">
      <c r="B1103" s="37" t="s">
        <v>397</v>
      </c>
      <c r="F1103" s="22"/>
    </row>
    <row r="1104" spans="1:6" x14ac:dyDescent="0.2">
      <c r="B1104" s="37" t="s">
        <v>395</v>
      </c>
      <c r="F1104" s="22"/>
    </row>
    <row r="1105" spans="1:6" x14ac:dyDescent="0.2">
      <c r="B1105" s="37" t="s">
        <v>396</v>
      </c>
      <c r="C1105" s="36">
        <v>1</v>
      </c>
      <c r="D1105" s="30" t="s">
        <v>113</v>
      </c>
      <c r="E1105" s="53"/>
      <c r="F1105" s="27">
        <f>IF(ISTEXT(E1105)=TRUE,E1105,ROUND(C1105*E1105,2))</f>
        <v>0</v>
      </c>
    </row>
    <row r="1106" spans="1:6" x14ac:dyDescent="0.2">
      <c r="B1106" s="37"/>
      <c r="F1106" s="22"/>
    </row>
    <row r="1107" spans="1:6" x14ac:dyDescent="0.2">
      <c r="B1107" s="37"/>
      <c r="F1107" s="22"/>
    </row>
    <row r="1108" spans="1:6" x14ac:dyDescent="0.2">
      <c r="B1108" s="37"/>
      <c r="F1108" s="22"/>
    </row>
    <row r="1109" spans="1:6" x14ac:dyDescent="0.2">
      <c r="B1109" s="37"/>
      <c r="F1109" s="22"/>
    </row>
    <row r="1110" spans="1:6" x14ac:dyDescent="0.2">
      <c r="B1110" s="37"/>
      <c r="F1110" s="22"/>
    </row>
    <row r="1111" spans="1:6" x14ac:dyDescent="0.2">
      <c r="A1111" s="23" t="s">
        <v>1</v>
      </c>
      <c r="B1111" s="29" t="s">
        <v>0</v>
      </c>
      <c r="C1111" s="25" t="s">
        <v>0</v>
      </c>
      <c r="D1111" s="30" t="s">
        <v>0</v>
      </c>
      <c r="F1111" s="27"/>
    </row>
    <row r="1112" spans="1:6" x14ac:dyDescent="0.2">
      <c r="A1112" s="23"/>
      <c r="B1112" s="29"/>
      <c r="C1112" s="36"/>
      <c r="D1112" s="30"/>
      <c r="F1112" s="27"/>
    </row>
    <row r="1113" spans="1:6" x14ac:dyDescent="0.2">
      <c r="A1113" s="23"/>
      <c r="B1113" s="29"/>
      <c r="C1113" s="36"/>
      <c r="D1113" s="30"/>
      <c r="F1113" s="27"/>
    </row>
    <row r="1114" spans="1:6" x14ac:dyDescent="0.2">
      <c r="A1114" s="23" t="s">
        <v>1</v>
      </c>
      <c r="B1114" s="29" t="s">
        <v>0</v>
      </c>
      <c r="C1114" s="25" t="s">
        <v>0</v>
      </c>
      <c r="D1114" s="30" t="s">
        <v>0</v>
      </c>
      <c r="F1114" s="27"/>
    </row>
    <row r="1115" spans="1:6" x14ac:dyDescent="0.2">
      <c r="A1115" s="31"/>
      <c r="B1115" s="32"/>
      <c r="C1115" s="32"/>
      <c r="D1115" s="32"/>
      <c r="E1115" s="33" t="s">
        <v>26</v>
      </c>
      <c r="F1115" s="58">
        <f>SUM(F1064:F1114)</f>
        <v>0</v>
      </c>
    </row>
    <row r="1116" spans="1:6" x14ac:dyDescent="0.2">
      <c r="E1116" s="64"/>
      <c r="F1116" s="42"/>
    </row>
    <row r="1117" spans="1:6" x14ac:dyDescent="0.2">
      <c r="B1117" s="19" t="s">
        <v>111</v>
      </c>
      <c r="F1117" s="22"/>
    </row>
    <row r="1118" spans="1:6" x14ac:dyDescent="0.2">
      <c r="F1118" s="22"/>
    </row>
    <row r="1119" spans="1:6" x14ac:dyDescent="0.2">
      <c r="A1119" s="23" t="s">
        <v>1</v>
      </c>
      <c r="B1119" s="24" t="s">
        <v>68</v>
      </c>
      <c r="C1119" s="25" t="s">
        <v>0</v>
      </c>
      <c r="D1119" s="26"/>
      <c r="F1119" s="27"/>
    </row>
    <row r="1120" spans="1:6" x14ac:dyDescent="0.2">
      <c r="A1120" s="23" t="s">
        <v>1</v>
      </c>
      <c r="B1120" s="24" t="s">
        <v>0</v>
      </c>
      <c r="C1120" s="25" t="s">
        <v>0</v>
      </c>
      <c r="D1120" s="26"/>
      <c r="F1120" s="27"/>
    </row>
    <row r="1121" spans="1:6" x14ac:dyDescent="0.2">
      <c r="A1121" s="23" t="s">
        <v>1</v>
      </c>
      <c r="B1121" s="28" t="s">
        <v>89</v>
      </c>
      <c r="C1121" s="25" t="s">
        <v>0</v>
      </c>
      <c r="D1121" s="26"/>
      <c r="F1121" s="27"/>
    </row>
    <row r="1122" spans="1:6" x14ac:dyDescent="0.2">
      <c r="A1122" s="23" t="s">
        <v>1</v>
      </c>
      <c r="B1122" s="24" t="s">
        <v>0</v>
      </c>
      <c r="C1122" s="25" t="s">
        <v>0</v>
      </c>
      <c r="D1122" s="26"/>
      <c r="F1122" s="27"/>
    </row>
    <row r="1123" spans="1:6" x14ac:dyDescent="0.2">
      <c r="A1123" s="23" t="s">
        <v>1</v>
      </c>
      <c r="B1123" s="28" t="s">
        <v>184</v>
      </c>
      <c r="C1123" s="25" t="s">
        <v>0</v>
      </c>
      <c r="D1123" s="26"/>
      <c r="F1123" s="27"/>
    </row>
    <row r="1124" spans="1:6" x14ac:dyDescent="0.2">
      <c r="A1124" s="23"/>
      <c r="B1124" s="28" t="s">
        <v>185</v>
      </c>
      <c r="C1124" s="25"/>
      <c r="D1124" s="26"/>
      <c r="F1124" s="27"/>
    </row>
    <row r="1125" spans="1:6" x14ac:dyDescent="0.2">
      <c r="A1125" s="23" t="s">
        <v>1</v>
      </c>
      <c r="B1125" s="28" t="s">
        <v>0</v>
      </c>
      <c r="C1125" s="25" t="s">
        <v>0</v>
      </c>
      <c r="D1125" s="26"/>
      <c r="F1125" s="27"/>
    </row>
    <row r="1126" spans="1:6" x14ac:dyDescent="0.2">
      <c r="A1126" s="23" t="s">
        <v>1</v>
      </c>
      <c r="B1126" s="56" t="s">
        <v>186</v>
      </c>
      <c r="C1126" s="25" t="s">
        <v>0</v>
      </c>
      <c r="D1126" s="26"/>
      <c r="F1126" s="27"/>
    </row>
    <row r="1127" spans="1:6" x14ac:dyDescent="0.2">
      <c r="A1127" s="23" t="s">
        <v>1</v>
      </c>
      <c r="B1127" s="56" t="s">
        <v>187</v>
      </c>
      <c r="C1127" s="25" t="s">
        <v>0</v>
      </c>
      <c r="D1127" s="26"/>
      <c r="F1127" s="27"/>
    </row>
    <row r="1128" spans="1:6" x14ac:dyDescent="0.2">
      <c r="A1128" s="23"/>
      <c r="B1128" s="28"/>
      <c r="C1128" s="25"/>
      <c r="D1128" s="26"/>
      <c r="F1128" s="27"/>
    </row>
    <row r="1129" spans="1:6" x14ac:dyDescent="0.2">
      <c r="A1129" s="23" t="s">
        <v>6</v>
      </c>
      <c r="B1129" s="29" t="s">
        <v>189</v>
      </c>
      <c r="C1129" s="25" t="s">
        <v>0</v>
      </c>
      <c r="D1129" s="30" t="s">
        <v>0</v>
      </c>
      <c r="F1129" s="27"/>
    </row>
    <row r="1130" spans="1:6" x14ac:dyDescent="0.2">
      <c r="A1130" s="23" t="s">
        <v>1</v>
      </c>
      <c r="B1130" s="29" t="s">
        <v>188</v>
      </c>
      <c r="C1130" s="36">
        <v>1</v>
      </c>
      <c r="D1130" s="30" t="s">
        <v>113</v>
      </c>
      <c r="E1130" s="53"/>
      <c r="F1130" s="27">
        <f>IF(ISTEXT(E1130)=TRUE,E1130,ROUND(C1130*E1130,2))</f>
        <v>0</v>
      </c>
    </row>
    <row r="1131" spans="1:6" x14ac:dyDescent="0.2">
      <c r="A1131" s="23" t="s">
        <v>1</v>
      </c>
      <c r="B1131" s="29" t="s">
        <v>0</v>
      </c>
      <c r="C1131" s="25" t="s">
        <v>0</v>
      </c>
      <c r="D1131" s="30" t="s">
        <v>0</v>
      </c>
      <c r="F1131" s="27"/>
    </row>
    <row r="1132" spans="1:6" x14ac:dyDescent="0.2">
      <c r="A1132" s="23" t="s">
        <v>12</v>
      </c>
      <c r="B1132" s="29" t="s">
        <v>190</v>
      </c>
      <c r="C1132" s="36">
        <v>5</v>
      </c>
      <c r="D1132" s="30" t="s">
        <v>67</v>
      </c>
      <c r="E1132" s="53"/>
      <c r="F1132" s="27">
        <f>IF(ISTEXT(E1132)=TRUE,E1132,ROUND(C1132*E1132,2))</f>
        <v>0</v>
      </c>
    </row>
    <row r="1133" spans="1:6" x14ac:dyDescent="0.2">
      <c r="A1133" s="23" t="s">
        <v>1</v>
      </c>
      <c r="B1133" s="29" t="s">
        <v>0</v>
      </c>
      <c r="C1133" s="25" t="s">
        <v>0</v>
      </c>
      <c r="D1133" s="30" t="s">
        <v>0</v>
      </c>
      <c r="F1133" s="27"/>
    </row>
    <row r="1134" spans="1:6" x14ac:dyDescent="0.2">
      <c r="A1134" s="23" t="s">
        <v>15</v>
      </c>
      <c r="B1134" s="29" t="s">
        <v>191</v>
      </c>
      <c r="C1134" s="36">
        <v>5</v>
      </c>
      <c r="D1134" s="30" t="s">
        <v>67</v>
      </c>
      <c r="E1134" s="53"/>
      <c r="F1134" s="27">
        <f>IF(ISTEXT(E1134)=TRUE,E1134,ROUND(C1134*E1134,2))</f>
        <v>0</v>
      </c>
    </row>
    <row r="1135" spans="1:6" x14ac:dyDescent="0.2">
      <c r="A1135" s="23"/>
      <c r="B1135" s="29"/>
      <c r="C1135" s="25" t="s">
        <v>0</v>
      </c>
      <c r="D1135" s="30" t="s">
        <v>0</v>
      </c>
      <c r="F1135" s="27"/>
    </row>
    <row r="1136" spans="1:6" x14ac:dyDescent="0.2">
      <c r="A1136" s="23" t="s">
        <v>16</v>
      </c>
      <c r="B1136" s="37" t="s">
        <v>346</v>
      </c>
      <c r="C1136" s="36">
        <v>2</v>
      </c>
      <c r="D1136" s="30" t="s">
        <v>69</v>
      </c>
      <c r="E1136" s="53"/>
      <c r="F1136" s="27">
        <f>IF(ISTEXT(E1136)=TRUE,E1136,ROUND(C1136*E1136,2))</f>
        <v>0</v>
      </c>
    </row>
    <row r="1137" spans="1:6" x14ac:dyDescent="0.2">
      <c r="A1137" s="23"/>
      <c r="B1137" s="37" t="s">
        <v>193</v>
      </c>
      <c r="C1137" s="25" t="s">
        <v>0</v>
      </c>
      <c r="D1137" s="30" t="s">
        <v>0</v>
      </c>
      <c r="F1137" s="27"/>
    </row>
    <row r="1138" spans="1:6" x14ac:dyDescent="0.2">
      <c r="A1138" s="23"/>
      <c r="B1138" s="29"/>
      <c r="C1138" s="25"/>
      <c r="D1138" s="30"/>
      <c r="F1138" s="27"/>
    </row>
    <row r="1139" spans="1:6" x14ac:dyDescent="0.2">
      <c r="A1139" s="40" t="s">
        <v>118</v>
      </c>
      <c r="B1139" s="37" t="s">
        <v>192</v>
      </c>
      <c r="C1139" s="36">
        <v>4</v>
      </c>
      <c r="D1139" s="30" t="s">
        <v>69</v>
      </c>
      <c r="E1139" s="53"/>
      <c r="F1139" s="27">
        <f>IF(ISTEXT(E1139)=TRUE,E1139,ROUND(C1139*E1139,2))</f>
        <v>0</v>
      </c>
    </row>
    <row r="1140" spans="1:6" x14ac:dyDescent="0.2">
      <c r="A1140" s="23" t="s">
        <v>1</v>
      </c>
      <c r="B1140" s="24" t="s">
        <v>0</v>
      </c>
      <c r="C1140" s="25" t="s">
        <v>0</v>
      </c>
      <c r="D1140" s="26"/>
      <c r="F1140" s="27"/>
    </row>
    <row r="1141" spans="1:6" x14ac:dyDescent="0.2">
      <c r="A1141" s="23" t="s">
        <v>1</v>
      </c>
      <c r="B1141" s="28" t="s">
        <v>90</v>
      </c>
      <c r="C1141" s="25" t="s">
        <v>0</v>
      </c>
      <c r="D1141" s="26"/>
      <c r="F1141" s="27"/>
    </row>
    <row r="1142" spans="1:6" x14ac:dyDescent="0.2">
      <c r="A1142" s="23" t="s">
        <v>1</v>
      </c>
      <c r="B1142" s="28" t="s">
        <v>0</v>
      </c>
      <c r="C1142" s="25" t="s">
        <v>0</v>
      </c>
      <c r="D1142" s="26"/>
      <c r="F1142" s="27"/>
    </row>
    <row r="1143" spans="1:6" x14ac:dyDescent="0.2">
      <c r="A1143" s="23" t="s">
        <v>1</v>
      </c>
      <c r="B1143" s="28" t="s">
        <v>91</v>
      </c>
      <c r="C1143" s="25" t="s">
        <v>0</v>
      </c>
      <c r="D1143" s="26"/>
      <c r="F1143" s="27"/>
    </row>
    <row r="1144" spans="1:6" x14ac:dyDescent="0.2">
      <c r="A1144" s="23" t="s">
        <v>1</v>
      </c>
      <c r="B1144" s="28" t="s">
        <v>92</v>
      </c>
      <c r="C1144" s="25" t="s">
        <v>0</v>
      </c>
      <c r="D1144" s="26"/>
      <c r="F1144" s="27"/>
    </row>
    <row r="1145" spans="1:6" x14ac:dyDescent="0.2">
      <c r="A1145" s="23" t="s">
        <v>1</v>
      </c>
      <c r="B1145" s="28" t="s">
        <v>93</v>
      </c>
      <c r="C1145" s="25" t="s">
        <v>0</v>
      </c>
      <c r="D1145" s="26"/>
      <c r="F1145" s="27"/>
    </row>
    <row r="1146" spans="1:6" x14ac:dyDescent="0.2">
      <c r="A1146" s="23" t="s">
        <v>1</v>
      </c>
      <c r="B1146" s="28" t="s">
        <v>94</v>
      </c>
      <c r="C1146" s="25" t="s">
        <v>0</v>
      </c>
      <c r="D1146" s="26"/>
      <c r="F1146" s="27"/>
    </row>
    <row r="1147" spans="1:6" x14ac:dyDescent="0.2">
      <c r="A1147" s="23" t="s">
        <v>1</v>
      </c>
      <c r="B1147" s="28" t="s">
        <v>95</v>
      </c>
      <c r="C1147" s="25" t="s">
        <v>0</v>
      </c>
      <c r="D1147" s="26"/>
      <c r="F1147" s="27"/>
    </row>
    <row r="1148" spans="1:6" x14ac:dyDescent="0.2">
      <c r="A1148" s="23" t="s">
        <v>1</v>
      </c>
      <c r="B1148" s="28" t="s">
        <v>0</v>
      </c>
      <c r="C1148" s="25" t="s">
        <v>0</v>
      </c>
      <c r="D1148" s="30" t="s">
        <v>0</v>
      </c>
      <c r="F1148" s="27"/>
    </row>
    <row r="1149" spans="1:6" x14ac:dyDescent="0.2">
      <c r="A1149" s="23" t="s">
        <v>18</v>
      </c>
      <c r="B1149" s="29" t="s">
        <v>279</v>
      </c>
      <c r="C1149" s="25">
        <v>1</v>
      </c>
      <c r="D1149" s="30" t="s">
        <v>113</v>
      </c>
      <c r="E1149" s="53"/>
      <c r="F1149" s="27">
        <f>IF(ISTEXT(E1149)=TRUE,E1149,ROUND(C1149*E1149,2))</f>
        <v>0</v>
      </c>
    </row>
    <row r="1150" spans="1:6" x14ac:dyDescent="0.2">
      <c r="C1150" s="25" t="s">
        <v>0</v>
      </c>
      <c r="D1150" s="26"/>
      <c r="F1150" s="27"/>
    </row>
    <row r="1151" spans="1:6" x14ac:dyDescent="0.2">
      <c r="C1151" s="25" t="s">
        <v>0</v>
      </c>
      <c r="D1151" s="26"/>
      <c r="F1151" s="27"/>
    </row>
    <row r="1152" spans="1:6" x14ac:dyDescent="0.2">
      <c r="C1152" s="25" t="s">
        <v>0</v>
      </c>
      <c r="D1152" s="26"/>
      <c r="F1152" s="27"/>
    </row>
    <row r="1153" spans="1:6" x14ac:dyDescent="0.2">
      <c r="C1153" s="25" t="s">
        <v>0</v>
      </c>
      <c r="D1153" s="26"/>
      <c r="F1153" s="27"/>
    </row>
    <row r="1154" spans="1:6" x14ac:dyDescent="0.2">
      <c r="C1154" s="25" t="s">
        <v>0</v>
      </c>
      <c r="D1154" s="26"/>
      <c r="F1154" s="27"/>
    </row>
    <row r="1155" spans="1:6" x14ac:dyDescent="0.2">
      <c r="C1155" s="25" t="s">
        <v>0</v>
      </c>
      <c r="D1155" s="26"/>
      <c r="F1155" s="27"/>
    </row>
    <row r="1156" spans="1:6" x14ac:dyDescent="0.2">
      <c r="C1156" s="25" t="s">
        <v>0</v>
      </c>
      <c r="D1156" s="26"/>
      <c r="F1156" s="27"/>
    </row>
    <row r="1157" spans="1:6" x14ac:dyDescent="0.2">
      <c r="C1157" s="25" t="s">
        <v>0</v>
      </c>
      <c r="D1157" s="26"/>
      <c r="F1157" s="27"/>
    </row>
    <row r="1158" spans="1:6" x14ac:dyDescent="0.2">
      <c r="C1158" s="25" t="s">
        <v>0</v>
      </c>
      <c r="D1158" s="26"/>
      <c r="F1158" s="27"/>
    </row>
    <row r="1159" spans="1:6" x14ac:dyDescent="0.2">
      <c r="C1159" s="25" t="s">
        <v>0</v>
      </c>
      <c r="D1159" s="26"/>
      <c r="F1159" s="27"/>
    </row>
    <row r="1160" spans="1:6" x14ac:dyDescent="0.2">
      <c r="C1160" s="25" t="s">
        <v>0</v>
      </c>
      <c r="D1160" s="26"/>
      <c r="F1160" s="27"/>
    </row>
    <row r="1161" spans="1:6" x14ac:dyDescent="0.2">
      <c r="C1161" s="25" t="s">
        <v>0</v>
      </c>
      <c r="D1161" s="26"/>
      <c r="F1161" s="27"/>
    </row>
    <row r="1162" spans="1:6" x14ac:dyDescent="0.2">
      <c r="C1162" s="25" t="s">
        <v>0</v>
      </c>
      <c r="D1162" s="26"/>
      <c r="F1162" s="27"/>
    </row>
    <row r="1163" spans="1:6" x14ac:dyDescent="0.2">
      <c r="C1163" s="25"/>
      <c r="D1163" s="26"/>
      <c r="F1163" s="27"/>
    </row>
    <row r="1164" spans="1:6" x14ac:dyDescent="0.2">
      <c r="C1164" s="25"/>
      <c r="D1164" s="26"/>
      <c r="F1164" s="27"/>
    </row>
    <row r="1165" spans="1:6" x14ac:dyDescent="0.2">
      <c r="C1165" s="25" t="s">
        <v>0</v>
      </c>
      <c r="D1165" s="26"/>
      <c r="F1165" s="27"/>
    </row>
    <row r="1166" spans="1:6" x14ac:dyDescent="0.2">
      <c r="C1166" s="25" t="s">
        <v>0</v>
      </c>
      <c r="D1166" s="26"/>
      <c r="F1166" s="27"/>
    </row>
    <row r="1167" spans="1:6" x14ac:dyDescent="0.2">
      <c r="C1167" s="25" t="s">
        <v>0</v>
      </c>
      <c r="D1167" s="30" t="s">
        <v>0</v>
      </c>
      <c r="F1167" s="27"/>
    </row>
    <row r="1168" spans="1:6" x14ac:dyDescent="0.2">
      <c r="A1168" s="31"/>
      <c r="B1168" s="32"/>
      <c r="C1168" s="107" t="s">
        <v>0</v>
      </c>
      <c r="D1168" s="32"/>
      <c r="E1168" s="33" t="s">
        <v>26</v>
      </c>
      <c r="F1168" s="58">
        <f>SUM(F1116:F1167)</f>
        <v>0</v>
      </c>
    </row>
    <row r="1169" spans="1:6" x14ac:dyDescent="0.2">
      <c r="A1169" s="13"/>
      <c r="B1169" s="14"/>
      <c r="C1169" s="14"/>
      <c r="D1169" s="14"/>
      <c r="E1169" s="15"/>
      <c r="F1169" s="16"/>
    </row>
    <row r="1170" spans="1:6" x14ac:dyDescent="0.2">
      <c r="B1170" s="43" t="s">
        <v>134</v>
      </c>
      <c r="F1170" s="27"/>
    </row>
    <row r="1171" spans="1:6" x14ac:dyDescent="0.2">
      <c r="B1171" s="44"/>
    </row>
    <row r="1172" spans="1:6" x14ac:dyDescent="0.2">
      <c r="B1172" s="29" t="s">
        <v>560</v>
      </c>
      <c r="F1172" s="27">
        <f>F1062</f>
        <v>0</v>
      </c>
    </row>
    <row r="1174" spans="1:6" x14ac:dyDescent="0.2">
      <c r="B1174" s="29" t="s">
        <v>561</v>
      </c>
      <c r="F1174" s="27">
        <f>F1115</f>
        <v>0</v>
      </c>
    </row>
    <row r="1176" spans="1:6" x14ac:dyDescent="0.2">
      <c r="B1176" s="29" t="s">
        <v>562</v>
      </c>
      <c r="F1176" s="27">
        <f>+F1168</f>
        <v>0</v>
      </c>
    </row>
    <row r="1220" spans="1:6" x14ac:dyDescent="0.2">
      <c r="F1220" s="16"/>
    </row>
    <row r="1221" spans="1:6" ht="13.5" thickBot="1" x14ac:dyDescent="0.25">
      <c r="A1221" s="61"/>
      <c r="B1221" s="62"/>
      <c r="C1221" s="62"/>
      <c r="D1221" s="62"/>
      <c r="E1221" s="63" t="s">
        <v>8</v>
      </c>
      <c r="F1221" s="60">
        <f>SUM(F1169:F1220)</f>
        <v>0</v>
      </c>
    </row>
    <row r="1222" spans="1:6" ht="13.5" thickTop="1" x14ac:dyDescent="0.2">
      <c r="F1222" s="22"/>
    </row>
    <row r="1223" spans="1:6" x14ac:dyDescent="0.2">
      <c r="A1223" s="23" t="s">
        <v>1</v>
      </c>
      <c r="B1223" s="24" t="s">
        <v>2</v>
      </c>
      <c r="C1223" s="25" t="s">
        <v>0</v>
      </c>
      <c r="D1223" s="26"/>
      <c r="F1223" s="27"/>
    </row>
    <row r="1224" spans="1:6" x14ac:dyDescent="0.2">
      <c r="A1224" s="23" t="s">
        <v>1</v>
      </c>
      <c r="B1224" s="24" t="s">
        <v>0</v>
      </c>
      <c r="C1224" s="25" t="s">
        <v>0</v>
      </c>
      <c r="D1224" s="26"/>
      <c r="F1224" s="27"/>
    </row>
    <row r="1225" spans="1:6" x14ac:dyDescent="0.2">
      <c r="A1225" s="23" t="s">
        <v>1</v>
      </c>
      <c r="B1225" s="28" t="s">
        <v>9</v>
      </c>
      <c r="C1225" s="25" t="s">
        <v>0</v>
      </c>
      <c r="D1225" s="26"/>
      <c r="F1225" s="27"/>
    </row>
    <row r="1226" spans="1:6" x14ac:dyDescent="0.2">
      <c r="A1226" s="23" t="s">
        <v>1</v>
      </c>
      <c r="B1226" s="24" t="s">
        <v>0</v>
      </c>
      <c r="C1226" s="25" t="s">
        <v>0</v>
      </c>
      <c r="D1226" s="26"/>
      <c r="F1226" s="27"/>
    </row>
    <row r="1227" spans="1:6" x14ac:dyDescent="0.2">
      <c r="A1227" s="23" t="s">
        <v>1</v>
      </c>
      <c r="B1227" s="28" t="s">
        <v>10</v>
      </c>
      <c r="C1227" s="25" t="s">
        <v>0</v>
      </c>
      <c r="D1227" s="26"/>
      <c r="F1227" s="27"/>
    </row>
    <row r="1228" spans="1:6" x14ac:dyDescent="0.2">
      <c r="A1228" s="23" t="s">
        <v>1</v>
      </c>
      <c r="B1228" s="28" t="s">
        <v>0</v>
      </c>
      <c r="C1228" s="25" t="s">
        <v>0</v>
      </c>
      <c r="D1228" s="26"/>
      <c r="F1228" s="27"/>
    </row>
    <row r="1229" spans="1:6" x14ac:dyDescent="0.2">
      <c r="A1229" s="23" t="s">
        <v>1</v>
      </c>
      <c r="B1229" s="28" t="s">
        <v>11</v>
      </c>
      <c r="C1229" s="25" t="s">
        <v>0</v>
      </c>
      <c r="D1229" s="26"/>
      <c r="F1229" s="27"/>
    </row>
    <row r="1230" spans="1:6" x14ac:dyDescent="0.2">
      <c r="A1230" s="23" t="s">
        <v>1</v>
      </c>
      <c r="B1230" s="28" t="s">
        <v>0</v>
      </c>
      <c r="C1230" s="25" t="s">
        <v>0</v>
      </c>
      <c r="D1230" s="26"/>
      <c r="F1230" s="27"/>
    </row>
    <row r="1231" spans="1:6" x14ac:dyDescent="0.2">
      <c r="A1231" s="23" t="s">
        <v>6</v>
      </c>
      <c r="B1231" s="29" t="s">
        <v>197</v>
      </c>
      <c r="C1231" s="25">
        <v>1</v>
      </c>
      <c r="D1231" s="30" t="s">
        <v>113</v>
      </c>
      <c r="E1231" s="21">
        <v>750</v>
      </c>
      <c r="F1231" s="27">
        <f>E1231</f>
        <v>750</v>
      </c>
    </row>
    <row r="1232" spans="1:6" x14ac:dyDescent="0.2">
      <c r="A1232" s="23" t="s">
        <v>1</v>
      </c>
      <c r="B1232" s="29" t="s">
        <v>0</v>
      </c>
      <c r="C1232" s="25" t="s">
        <v>0</v>
      </c>
      <c r="D1232" s="30" t="s">
        <v>0</v>
      </c>
      <c r="F1232" s="27"/>
    </row>
    <row r="1233" spans="1:6" x14ac:dyDescent="0.2">
      <c r="A1233" s="40" t="s">
        <v>12</v>
      </c>
      <c r="B1233" s="37" t="s">
        <v>13</v>
      </c>
      <c r="C1233" s="25" t="s">
        <v>14</v>
      </c>
      <c r="D1233" s="30" t="s">
        <v>0</v>
      </c>
      <c r="E1233" s="54"/>
      <c r="F1233" s="27">
        <f>(E1233/100)*F1231</f>
        <v>0</v>
      </c>
    </row>
    <row r="1234" spans="1:6" x14ac:dyDescent="0.2">
      <c r="A1234" s="40" t="s">
        <v>1</v>
      </c>
      <c r="B1234" s="37" t="s">
        <v>0</v>
      </c>
      <c r="C1234" s="25" t="s">
        <v>0</v>
      </c>
      <c r="D1234" s="30" t="s">
        <v>0</v>
      </c>
      <c r="F1234" s="27"/>
    </row>
    <row r="1235" spans="1:6" x14ac:dyDescent="0.2">
      <c r="A1235" s="40" t="s">
        <v>122</v>
      </c>
      <c r="B1235" s="29" t="s">
        <v>194</v>
      </c>
      <c r="C1235" s="25">
        <v>1</v>
      </c>
      <c r="D1235" s="30" t="s">
        <v>113</v>
      </c>
      <c r="E1235" s="21">
        <v>500</v>
      </c>
      <c r="F1235" s="27">
        <f>E1235</f>
        <v>500</v>
      </c>
    </row>
    <row r="1236" spans="1:6" x14ac:dyDescent="0.2">
      <c r="A1236" s="40" t="s">
        <v>1</v>
      </c>
      <c r="B1236" s="29" t="s">
        <v>0</v>
      </c>
      <c r="C1236" s="25" t="s">
        <v>0</v>
      </c>
      <c r="D1236" s="30" t="s">
        <v>0</v>
      </c>
      <c r="F1236" s="27"/>
    </row>
    <row r="1237" spans="1:6" x14ac:dyDescent="0.2">
      <c r="A1237" s="40" t="s">
        <v>121</v>
      </c>
      <c r="B1237" s="37" t="s">
        <v>13</v>
      </c>
      <c r="C1237" s="25" t="s">
        <v>14</v>
      </c>
      <c r="D1237" s="30" t="s">
        <v>0</v>
      </c>
      <c r="E1237" s="54"/>
      <c r="F1237" s="27">
        <f>(E1237/100)*F1235</f>
        <v>0</v>
      </c>
    </row>
    <row r="1238" spans="1:6" x14ac:dyDescent="0.2">
      <c r="A1238" s="40" t="s">
        <v>1</v>
      </c>
      <c r="B1238" s="37" t="s">
        <v>0</v>
      </c>
      <c r="C1238" s="25" t="s">
        <v>0</v>
      </c>
      <c r="D1238" s="30" t="s">
        <v>0</v>
      </c>
      <c r="F1238" s="27"/>
    </row>
    <row r="1239" spans="1:6" x14ac:dyDescent="0.2">
      <c r="A1239" s="40" t="s">
        <v>118</v>
      </c>
      <c r="B1239" s="29" t="s">
        <v>195</v>
      </c>
      <c r="C1239" s="25">
        <v>1</v>
      </c>
      <c r="D1239" s="30" t="s">
        <v>113</v>
      </c>
      <c r="E1239" s="21">
        <v>500</v>
      </c>
      <c r="F1239" s="27">
        <f>E1239</f>
        <v>500</v>
      </c>
    </row>
    <row r="1240" spans="1:6" x14ac:dyDescent="0.2">
      <c r="A1240" s="40" t="s">
        <v>1</v>
      </c>
      <c r="B1240" s="29" t="s">
        <v>0</v>
      </c>
      <c r="C1240" s="25" t="s">
        <v>0</v>
      </c>
      <c r="D1240" s="30" t="s">
        <v>0</v>
      </c>
      <c r="F1240" s="27"/>
    </row>
    <row r="1241" spans="1:6" x14ac:dyDescent="0.2">
      <c r="A1241" s="40" t="s">
        <v>119</v>
      </c>
      <c r="B1241" s="37" t="s">
        <v>13</v>
      </c>
      <c r="C1241" s="25" t="s">
        <v>14</v>
      </c>
      <c r="D1241" s="30" t="s">
        <v>0</v>
      </c>
      <c r="E1241" s="54"/>
      <c r="F1241" s="27">
        <f>(E1241/100)*F1239</f>
        <v>0</v>
      </c>
    </row>
    <row r="1242" spans="1:6" x14ac:dyDescent="0.2">
      <c r="A1242" s="40" t="s">
        <v>1</v>
      </c>
      <c r="B1242" s="37" t="s">
        <v>0</v>
      </c>
      <c r="C1242" s="25" t="s">
        <v>0</v>
      </c>
      <c r="D1242" s="30" t="s">
        <v>0</v>
      </c>
      <c r="F1242" s="27"/>
    </row>
    <row r="1243" spans="1:6" x14ac:dyDescent="0.2">
      <c r="A1243" s="40" t="s">
        <v>120</v>
      </c>
      <c r="B1243" s="29" t="s">
        <v>198</v>
      </c>
      <c r="C1243" s="25">
        <v>1</v>
      </c>
      <c r="D1243" s="30" t="s">
        <v>113</v>
      </c>
      <c r="E1243" s="21">
        <v>500</v>
      </c>
      <c r="F1243" s="27">
        <f>E1243</f>
        <v>500</v>
      </c>
    </row>
    <row r="1244" spans="1:6" x14ac:dyDescent="0.2">
      <c r="A1244" s="40" t="s">
        <v>1</v>
      </c>
      <c r="B1244" s="29" t="s">
        <v>0</v>
      </c>
      <c r="C1244" s="25" t="s">
        <v>0</v>
      </c>
      <c r="D1244" s="30" t="s">
        <v>0</v>
      </c>
      <c r="F1244" s="27"/>
    </row>
    <row r="1245" spans="1:6" x14ac:dyDescent="0.2">
      <c r="A1245" s="40" t="s">
        <v>139</v>
      </c>
      <c r="B1245" s="37" t="s">
        <v>13</v>
      </c>
      <c r="C1245" s="25" t="s">
        <v>14</v>
      </c>
      <c r="D1245" s="30" t="s">
        <v>0</v>
      </c>
      <c r="E1245" s="54"/>
      <c r="F1245" s="27">
        <f>(E1245/100)*F1243</f>
        <v>0</v>
      </c>
    </row>
    <row r="1246" spans="1:6" x14ac:dyDescent="0.2">
      <c r="A1246" s="40" t="s">
        <v>1</v>
      </c>
      <c r="B1246" s="37" t="s">
        <v>0</v>
      </c>
      <c r="C1246" s="25" t="s">
        <v>0</v>
      </c>
      <c r="D1246" s="30" t="s">
        <v>0</v>
      </c>
      <c r="F1246" s="27"/>
    </row>
    <row r="1247" spans="1:6" x14ac:dyDescent="0.2">
      <c r="A1247" s="40" t="s">
        <v>161</v>
      </c>
      <c r="B1247" s="29" t="s">
        <v>213</v>
      </c>
      <c r="C1247" s="25">
        <v>1</v>
      </c>
      <c r="D1247" s="30" t="s">
        <v>113</v>
      </c>
      <c r="E1247" s="21">
        <v>300</v>
      </c>
      <c r="F1247" s="27">
        <f>E1247</f>
        <v>300</v>
      </c>
    </row>
    <row r="1248" spans="1:6" x14ac:dyDescent="0.2">
      <c r="A1248" s="40" t="s">
        <v>1</v>
      </c>
      <c r="B1248" s="29" t="s">
        <v>0</v>
      </c>
      <c r="C1248" s="25" t="s">
        <v>0</v>
      </c>
      <c r="D1248" s="30" t="s">
        <v>0</v>
      </c>
      <c r="F1248" s="27"/>
    </row>
    <row r="1249" spans="1:6" x14ac:dyDescent="0.2">
      <c r="A1249" s="40" t="s">
        <v>162</v>
      </c>
      <c r="B1249" s="37" t="s">
        <v>13</v>
      </c>
      <c r="C1249" s="25" t="s">
        <v>14</v>
      </c>
      <c r="D1249" s="30" t="s">
        <v>0</v>
      </c>
      <c r="E1249" s="54"/>
      <c r="F1249" s="27">
        <f>(E1249/100)*F1247</f>
        <v>0</v>
      </c>
    </row>
    <row r="1250" spans="1:6" x14ac:dyDescent="0.2">
      <c r="A1250" s="40" t="s">
        <v>1</v>
      </c>
      <c r="B1250" s="37" t="s">
        <v>0</v>
      </c>
      <c r="C1250" s="25" t="s">
        <v>0</v>
      </c>
      <c r="D1250" s="30" t="s">
        <v>0</v>
      </c>
      <c r="F1250" s="27"/>
    </row>
    <row r="1251" spans="1:6" x14ac:dyDescent="0.2">
      <c r="A1251" s="40" t="s">
        <v>164</v>
      </c>
      <c r="B1251" s="29" t="s">
        <v>196</v>
      </c>
      <c r="C1251" s="25">
        <v>1</v>
      </c>
      <c r="D1251" s="30" t="s">
        <v>113</v>
      </c>
      <c r="E1251" s="21">
        <v>750</v>
      </c>
      <c r="F1251" s="27">
        <f>E1251</f>
        <v>750</v>
      </c>
    </row>
    <row r="1252" spans="1:6" x14ac:dyDescent="0.2">
      <c r="A1252" s="40" t="s">
        <v>1</v>
      </c>
      <c r="B1252" s="29" t="s">
        <v>0</v>
      </c>
      <c r="C1252" s="25" t="s">
        <v>0</v>
      </c>
      <c r="D1252" s="30" t="s">
        <v>0</v>
      </c>
      <c r="F1252" s="27"/>
    </row>
    <row r="1253" spans="1:6" x14ac:dyDescent="0.2">
      <c r="A1253" s="40" t="s">
        <v>167</v>
      </c>
      <c r="B1253" s="37" t="s">
        <v>13</v>
      </c>
      <c r="C1253" s="25" t="s">
        <v>14</v>
      </c>
      <c r="D1253" s="30" t="s">
        <v>0</v>
      </c>
      <c r="E1253" s="54"/>
      <c r="F1253" s="27">
        <f>(E1253/100)*F1251</f>
        <v>0</v>
      </c>
    </row>
    <row r="1254" spans="1:6" x14ac:dyDescent="0.2">
      <c r="A1254" s="40" t="s">
        <v>1</v>
      </c>
      <c r="B1254" s="37" t="s">
        <v>0</v>
      </c>
      <c r="C1254" s="25" t="s">
        <v>0</v>
      </c>
      <c r="D1254" s="30" t="s">
        <v>0</v>
      </c>
      <c r="F1254" s="27"/>
    </row>
    <row r="1255" spans="1:6" x14ac:dyDescent="0.2">
      <c r="A1255" s="40" t="s">
        <v>168</v>
      </c>
      <c r="B1255" s="29" t="s">
        <v>202</v>
      </c>
      <c r="C1255" s="25">
        <v>1</v>
      </c>
      <c r="D1255" s="30" t="s">
        <v>113</v>
      </c>
      <c r="E1255" s="21">
        <v>250</v>
      </c>
      <c r="F1255" s="27">
        <f>E1255</f>
        <v>250</v>
      </c>
    </row>
    <row r="1256" spans="1:6" x14ac:dyDescent="0.2">
      <c r="A1256" s="40" t="s">
        <v>1</v>
      </c>
      <c r="B1256" s="29" t="s">
        <v>0</v>
      </c>
      <c r="C1256" s="25" t="s">
        <v>0</v>
      </c>
      <c r="D1256" s="30" t="s">
        <v>0</v>
      </c>
      <c r="F1256" s="27"/>
    </row>
    <row r="1257" spans="1:6" x14ac:dyDescent="0.2">
      <c r="A1257" s="40" t="s">
        <v>171</v>
      </c>
      <c r="B1257" s="37" t="s">
        <v>13</v>
      </c>
      <c r="C1257" s="25" t="s">
        <v>14</v>
      </c>
      <c r="D1257" s="30" t="s">
        <v>0</v>
      </c>
      <c r="E1257" s="54"/>
      <c r="F1257" s="27">
        <f>(E1257/100)*F1255</f>
        <v>0</v>
      </c>
    </row>
    <row r="1258" spans="1:6" x14ac:dyDescent="0.2">
      <c r="A1258" s="40" t="s">
        <v>1</v>
      </c>
      <c r="B1258" s="37" t="s">
        <v>0</v>
      </c>
      <c r="C1258" s="25" t="s">
        <v>0</v>
      </c>
      <c r="D1258" s="30" t="s">
        <v>0</v>
      </c>
      <c r="F1258" s="27"/>
    </row>
    <row r="1259" spans="1:6" x14ac:dyDescent="0.2">
      <c r="A1259" s="40" t="s">
        <v>168</v>
      </c>
      <c r="B1259" s="29" t="s">
        <v>496</v>
      </c>
      <c r="C1259" s="25">
        <v>1</v>
      </c>
      <c r="D1259" s="30" t="s">
        <v>113</v>
      </c>
      <c r="E1259" s="21">
        <v>6000</v>
      </c>
      <c r="F1259" s="27">
        <f>E1259</f>
        <v>6000</v>
      </c>
    </row>
    <row r="1260" spans="1:6" x14ac:dyDescent="0.2">
      <c r="A1260" s="40" t="s">
        <v>1</v>
      </c>
      <c r="B1260" s="29" t="s">
        <v>0</v>
      </c>
      <c r="C1260" s="25" t="s">
        <v>0</v>
      </c>
      <c r="D1260" s="30" t="s">
        <v>0</v>
      </c>
      <c r="F1260" s="27"/>
    </row>
    <row r="1261" spans="1:6" x14ac:dyDescent="0.2">
      <c r="A1261" s="40" t="s">
        <v>171</v>
      </c>
      <c r="B1261" s="37" t="s">
        <v>13</v>
      </c>
      <c r="C1261" s="25" t="s">
        <v>14</v>
      </c>
      <c r="D1261" s="30" t="s">
        <v>0</v>
      </c>
      <c r="E1261" s="54"/>
      <c r="F1261" s="27">
        <f>(E1261/100)*F1259</f>
        <v>0</v>
      </c>
    </row>
    <row r="1262" spans="1:6" x14ac:dyDescent="0.2">
      <c r="A1262" s="40"/>
      <c r="B1262" s="37"/>
      <c r="C1262" s="25"/>
      <c r="D1262" s="30"/>
      <c r="F1262" s="27"/>
    </row>
    <row r="1263" spans="1:6" x14ac:dyDescent="0.2">
      <c r="A1263" s="40" t="s">
        <v>168</v>
      </c>
      <c r="B1263" s="29" t="s">
        <v>497</v>
      </c>
      <c r="C1263" s="25">
        <v>1</v>
      </c>
      <c r="D1263" s="30" t="s">
        <v>113</v>
      </c>
      <c r="E1263" s="21">
        <v>8000</v>
      </c>
      <c r="F1263" s="27">
        <f>E1263</f>
        <v>8000</v>
      </c>
    </row>
    <row r="1264" spans="1:6" x14ac:dyDescent="0.2">
      <c r="A1264" s="40" t="s">
        <v>1</v>
      </c>
      <c r="B1264" s="29" t="s">
        <v>0</v>
      </c>
      <c r="C1264" s="25" t="s">
        <v>0</v>
      </c>
      <c r="D1264" s="30" t="s">
        <v>0</v>
      </c>
      <c r="F1264" s="27"/>
    </row>
    <row r="1265" spans="1:6" x14ac:dyDescent="0.2">
      <c r="A1265" s="40" t="s">
        <v>171</v>
      </c>
      <c r="B1265" s="37" t="s">
        <v>13</v>
      </c>
      <c r="C1265" s="25" t="s">
        <v>14</v>
      </c>
      <c r="D1265" s="30" t="s">
        <v>0</v>
      </c>
      <c r="E1265" s="54"/>
      <c r="F1265" s="27">
        <f>(E1265/100)*F1263</f>
        <v>0</v>
      </c>
    </row>
    <row r="1266" spans="1:6" x14ac:dyDescent="0.2">
      <c r="A1266" s="40"/>
      <c r="B1266" s="37"/>
      <c r="C1266" s="25"/>
      <c r="D1266" s="30"/>
      <c r="E1266" s="54"/>
      <c r="F1266" s="27"/>
    </row>
    <row r="1267" spans="1:6" x14ac:dyDescent="0.2">
      <c r="A1267" s="40" t="s">
        <v>1</v>
      </c>
      <c r="B1267" s="28" t="s">
        <v>27</v>
      </c>
      <c r="C1267" s="25" t="s">
        <v>0</v>
      </c>
      <c r="D1267" s="26"/>
      <c r="F1267" s="27"/>
    </row>
    <row r="1268" spans="1:6" x14ac:dyDescent="0.2">
      <c r="A1268" s="40" t="s">
        <v>1</v>
      </c>
      <c r="B1268" s="28" t="s">
        <v>0</v>
      </c>
      <c r="C1268" s="25" t="s">
        <v>0</v>
      </c>
      <c r="D1268" s="26"/>
      <c r="F1268" s="27"/>
    </row>
    <row r="1269" spans="1:6" x14ac:dyDescent="0.2">
      <c r="A1269" s="40" t="s">
        <v>1</v>
      </c>
      <c r="B1269" s="28" t="s">
        <v>28</v>
      </c>
      <c r="C1269" s="25" t="s">
        <v>0</v>
      </c>
      <c r="D1269" s="26"/>
      <c r="F1269" s="27"/>
    </row>
    <row r="1270" spans="1:6" x14ac:dyDescent="0.2">
      <c r="A1270" s="40" t="s">
        <v>1</v>
      </c>
      <c r="B1270" s="28" t="s">
        <v>0</v>
      </c>
      <c r="C1270" s="25" t="s">
        <v>0</v>
      </c>
      <c r="D1270" s="26"/>
      <c r="F1270" s="27"/>
    </row>
    <row r="1271" spans="1:6" x14ac:dyDescent="0.2">
      <c r="A1271" s="40" t="s">
        <v>172</v>
      </c>
      <c r="B1271" s="29" t="s">
        <v>29</v>
      </c>
      <c r="C1271" s="25">
        <v>1</v>
      </c>
      <c r="D1271" s="30" t="s">
        <v>113</v>
      </c>
      <c r="E1271" s="21">
        <v>250</v>
      </c>
      <c r="F1271" s="27">
        <f>E1271</f>
        <v>250</v>
      </c>
    </row>
    <row r="1272" spans="1:6" x14ac:dyDescent="0.2">
      <c r="A1272" s="40" t="s">
        <v>1</v>
      </c>
      <c r="B1272" s="29" t="s">
        <v>0</v>
      </c>
      <c r="C1272" s="25" t="s">
        <v>0</v>
      </c>
      <c r="D1272" s="30" t="s">
        <v>0</v>
      </c>
      <c r="F1272" s="27"/>
    </row>
    <row r="1273" spans="1:6" x14ac:dyDescent="0.2">
      <c r="A1273" s="40" t="s">
        <v>173</v>
      </c>
      <c r="B1273" s="37" t="s">
        <v>13</v>
      </c>
      <c r="C1273" s="25" t="s">
        <v>14</v>
      </c>
      <c r="D1273" s="30" t="s">
        <v>0</v>
      </c>
      <c r="E1273" s="54"/>
      <c r="F1273" s="27">
        <f>(E1273/100)*F1271</f>
        <v>0</v>
      </c>
    </row>
    <row r="1274" spans="1:6" x14ac:dyDescent="0.2">
      <c r="A1274" s="31"/>
      <c r="B1274" s="32"/>
      <c r="C1274" s="32"/>
      <c r="D1274" s="32"/>
      <c r="E1274" s="33" t="s">
        <v>26</v>
      </c>
      <c r="F1274" s="58">
        <f>SUM(F1222:F1273)</f>
        <v>17800</v>
      </c>
    </row>
    <row r="1275" spans="1:6" x14ac:dyDescent="0.2">
      <c r="A1275" s="13"/>
      <c r="B1275" s="14"/>
      <c r="C1275" s="14"/>
      <c r="D1275" s="14"/>
      <c r="E1275" s="15"/>
      <c r="F1275" s="35"/>
    </row>
    <row r="1276" spans="1:6" x14ac:dyDescent="0.2">
      <c r="A1276" s="23" t="s">
        <v>1</v>
      </c>
      <c r="B1276" s="28" t="s">
        <v>30</v>
      </c>
      <c r="C1276" s="25" t="s">
        <v>0</v>
      </c>
      <c r="D1276" s="26"/>
      <c r="F1276" s="27"/>
    </row>
    <row r="1277" spans="1:6" x14ac:dyDescent="0.2">
      <c r="A1277" s="23" t="s">
        <v>1</v>
      </c>
      <c r="B1277" s="24" t="s">
        <v>0</v>
      </c>
      <c r="C1277" s="25" t="s">
        <v>0</v>
      </c>
      <c r="D1277" s="26"/>
      <c r="F1277" s="27"/>
    </row>
    <row r="1278" spans="1:6" x14ac:dyDescent="0.2">
      <c r="A1278" s="23" t="s">
        <v>1</v>
      </c>
      <c r="B1278" s="28" t="s">
        <v>31</v>
      </c>
      <c r="C1278" s="25" t="s">
        <v>0</v>
      </c>
      <c r="D1278" s="26"/>
      <c r="F1278" s="27"/>
    </row>
    <row r="1279" spans="1:6" x14ac:dyDescent="0.2">
      <c r="A1279" s="23" t="s">
        <v>1</v>
      </c>
      <c r="B1279" s="28" t="s">
        <v>0</v>
      </c>
      <c r="C1279" s="25" t="s">
        <v>0</v>
      </c>
      <c r="D1279" s="26"/>
      <c r="F1279" s="27"/>
    </row>
    <row r="1280" spans="1:6" x14ac:dyDescent="0.2">
      <c r="A1280" s="23" t="s">
        <v>1</v>
      </c>
      <c r="B1280" s="28" t="s">
        <v>32</v>
      </c>
      <c r="C1280" s="25" t="s">
        <v>0</v>
      </c>
      <c r="D1280" s="26"/>
      <c r="F1280" s="27"/>
    </row>
    <row r="1281" spans="1:6" x14ac:dyDescent="0.2">
      <c r="A1281" s="23" t="s">
        <v>1</v>
      </c>
      <c r="B1281" s="28" t="s">
        <v>33</v>
      </c>
      <c r="C1281" s="25" t="s">
        <v>0</v>
      </c>
      <c r="D1281" s="26"/>
      <c r="F1281" s="27"/>
    </row>
    <row r="1282" spans="1:6" x14ac:dyDescent="0.2">
      <c r="A1282" s="23" t="s">
        <v>1</v>
      </c>
      <c r="B1282" s="28" t="s">
        <v>34</v>
      </c>
      <c r="C1282" s="25" t="s">
        <v>0</v>
      </c>
      <c r="D1282" s="26"/>
      <c r="F1282" s="27"/>
    </row>
    <row r="1283" spans="1:6" x14ac:dyDescent="0.2">
      <c r="A1283" s="23" t="s">
        <v>1</v>
      </c>
      <c r="B1283" s="28" t="s">
        <v>35</v>
      </c>
      <c r="C1283" s="25" t="s">
        <v>0</v>
      </c>
      <c r="D1283" s="26"/>
      <c r="F1283" s="27"/>
    </row>
    <row r="1284" spans="1:6" x14ac:dyDescent="0.2">
      <c r="A1284" s="23" t="s">
        <v>1</v>
      </c>
      <c r="B1284" s="28" t="s">
        <v>36</v>
      </c>
      <c r="C1284" s="25" t="s">
        <v>0</v>
      </c>
      <c r="D1284" s="26"/>
      <c r="F1284" s="27"/>
    </row>
    <row r="1285" spans="1:6" x14ac:dyDescent="0.2">
      <c r="A1285" s="23" t="s">
        <v>1</v>
      </c>
      <c r="B1285" s="28" t="s">
        <v>37</v>
      </c>
      <c r="C1285" s="25" t="s">
        <v>0</v>
      </c>
      <c r="D1285" s="26"/>
      <c r="F1285" s="27"/>
    </row>
    <row r="1286" spans="1:6" x14ac:dyDescent="0.2">
      <c r="A1286" s="23" t="s">
        <v>1</v>
      </c>
      <c r="B1286" s="28" t="s">
        <v>0</v>
      </c>
      <c r="C1286" s="25" t="s">
        <v>0</v>
      </c>
      <c r="D1286" s="26"/>
      <c r="F1286" s="27"/>
    </row>
    <row r="1287" spans="1:6" x14ac:dyDescent="0.2">
      <c r="A1287" s="23" t="s">
        <v>22</v>
      </c>
      <c r="B1287" s="29" t="s">
        <v>38</v>
      </c>
      <c r="C1287" s="25" t="s">
        <v>0</v>
      </c>
      <c r="D1287" s="30" t="s">
        <v>0</v>
      </c>
      <c r="F1287" s="27"/>
    </row>
    <row r="1288" spans="1:6" x14ac:dyDescent="0.2">
      <c r="A1288" s="23" t="s">
        <v>1</v>
      </c>
      <c r="B1288" s="29" t="s">
        <v>39</v>
      </c>
      <c r="C1288" s="25">
        <v>1</v>
      </c>
      <c r="D1288" s="30" t="s">
        <v>137</v>
      </c>
      <c r="E1288" s="21">
        <v>500</v>
      </c>
      <c r="F1288" s="27">
        <f>E1288</f>
        <v>500</v>
      </c>
    </row>
    <row r="1289" spans="1:6" x14ac:dyDescent="0.2">
      <c r="A1289" s="23" t="s">
        <v>1</v>
      </c>
      <c r="B1289" s="29" t="s">
        <v>0</v>
      </c>
      <c r="C1289" s="25" t="s">
        <v>0</v>
      </c>
      <c r="D1289" s="30" t="s">
        <v>0</v>
      </c>
      <c r="F1289" s="27"/>
    </row>
    <row r="1290" spans="1:6" x14ac:dyDescent="0.2">
      <c r="A1290" s="23" t="s">
        <v>23</v>
      </c>
      <c r="B1290" s="37" t="s">
        <v>40</v>
      </c>
      <c r="C1290" s="25" t="s">
        <v>14</v>
      </c>
      <c r="D1290" s="30" t="s">
        <v>0</v>
      </c>
      <c r="E1290" s="54"/>
      <c r="F1290" s="27">
        <f>(E1290/100)*F1288</f>
        <v>0</v>
      </c>
    </row>
    <row r="1291" spans="1:6" x14ac:dyDescent="0.2">
      <c r="A1291" s="23" t="s">
        <v>1</v>
      </c>
      <c r="B1291" s="37" t="s">
        <v>0</v>
      </c>
      <c r="C1291" s="25" t="s">
        <v>0</v>
      </c>
      <c r="D1291" s="30" t="s">
        <v>0</v>
      </c>
      <c r="F1291" s="27"/>
    </row>
    <row r="1292" spans="1:6" x14ac:dyDescent="0.2">
      <c r="A1292" s="23" t="s">
        <v>24</v>
      </c>
      <c r="B1292" s="29" t="s">
        <v>41</v>
      </c>
      <c r="C1292" s="25">
        <v>1</v>
      </c>
      <c r="D1292" s="30" t="s">
        <v>113</v>
      </c>
      <c r="E1292" s="21">
        <v>100</v>
      </c>
      <c r="F1292" s="27">
        <f>E1292</f>
        <v>100</v>
      </c>
    </row>
    <row r="1293" spans="1:6" x14ac:dyDescent="0.2">
      <c r="A1293" s="23" t="s">
        <v>1</v>
      </c>
      <c r="B1293" s="29" t="s">
        <v>0</v>
      </c>
      <c r="C1293" s="25" t="s">
        <v>0</v>
      </c>
      <c r="D1293" s="30" t="s">
        <v>0</v>
      </c>
      <c r="F1293" s="27"/>
    </row>
    <row r="1294" spans="1:6" x14ac:dyDescent="0.2">
      <c r="A1294" s="23" t="s">
        <v>25</v>
      </c>
      <c r="B1294" s="37" t="s">
        <v>40</v>
      </c>
      <c r="C1294" s="25" t="s">
        <v>14</v>
      </c>
      <c r="D1294" s="30" t="s">
        <v>0</v>
      </c>
      <c r="E1294" s="54"/>
      <c r="F1294" s="27">
        <f>(E1294/100)*F1292</f>
        <v>0</v>
      </c>
    </row>
    <row r="1295" spans="1:6" x14ac:dyDescent="0.2">
      <c r="A1295" s="23" t="s">
        <v>1</v>
      </c>
      <c r="B1295" s="28" t="s">
        <v>0</v>
      </c>
      <c r="C1295" s="25" t="s">
        <v>0</v>
      </c>
      <c r="D1295" s="26"/>
      <c r="F1295" s="27"/>
    </row>
    <row r="1296" spans="1:6" x14ac:dyDescent="0.2">
      <c r="A1296" s="23" t="s">
        <v>6</v>
      </c>
      <c r="B1296" s="29" t="s">
        <v>42</v>
      </c>
      <c r="C1296" s="25" t="s">
        <v>0</v>
      </c>
      <c r="D1296" s="30" t="s">
        <v>0</v>
      </c>
      <c r="F1296" s="27"/>
    </row>
    <row r="1297" spans="1:6" x14ac:dyDescent="0.2">
      <c r="A1297" s="23" t="s">
        <v>1</v>
      </c>
      <c r="B1297" s="29" t="s">
        <v>43</v>
      </c>
      <c r="C1297" s="25" t="s">
        <v>0</v>
      </c>
      <c r="D1297" s="30" t="s">
        <v>0</v>
      </c>
      <c r="F1297" s="27"/>
    </row>
    <row r="1298" spans="1:6" x14ac:dyDescent="0.2">
      <c r="A1298" s="23" t="s">
        <v>1</v>
      </c>
      <c r="B1298" s="29" t="s">
        <v>199</v>
      </c>
      <c r="C1298" s="25">
        <v>1</v>
      </c>
      <c r="D1298" s="30" t="s">
        <v>113</v>
      </c>
      <c r="E1298" s="21">
        <v>50</v>
      </c>
      <c r="F1298" s="27">
        <f>E1298</f>
        <v>50</v>
      </c>
    </row>
    <row r="1299" spans="1:6" x14ac:dyDescent="0.2">
      <c r="A1299" s="23" t="s">
        <v>1</v>
      </c>
      <c r="B1299" s="29" t="s">
        <v>0</v>
      </c>
      <c r="C1299" s="25" t="s">
        <v>0</v>
      </c>
      <c r="D1299" s="30" t="s">
        <v>0</v>
      </c>
      <c r="F1299" s="27"/>
    </row>
    <row r="1300" spans="1:6" x14ac:dyDescent="0.2">
      <c r="A1300" s="23" t="s">
        <v>12</v>
      </c>
      <c r="B1300" s="37" t="s">
        <v>40</v>
      </c>
      <c r="C1300" s="25" t="s">
        <v>14</v>
      </c>
      <c r="D1300" s="30" t="s">
        <v>0</v>
      </c>
      <c r="E1300" s="54"/>
      <c r="F1300" s="27">
        <f>(E1300/100)*F1298</f>
        <v>0</v>
      </c>
    </row>
    <row r="1301" spans="1:6" x14ac:dyDescent="0.2">
      <c r="A1301" s="23"/>
      <c r="B1301" s="28"/>
      <c r="C1301" s="25"/>
      <c r="D1301" s="26"/>
      <c r="F1301" s="27"/>
    </row>
    <row r="1302" spans="1:6" x14ac:dyDescent="0.2">
      <c r="A1302" s="23" t="s">
        <v>1</v>
      </c>
      <c r="B1302" s="28" t="s">
        <v>44</v>
      </c>
      <c r="C1302" s="25" t="s">
        <v>0</v>
      </c>
      <c r="D1302" s="26"/>
      <c r="F1302" s="27"/>
    </row>
    <row r="1303" spans="1:6" x14ac:dyDescent="0.2">
      <c r="A1303" s="23" t="s">
        <v>1</v>
      </c>
      <c r="B1303" s="28" t="s">
        <v>33</v>
      </c>
      <c r="C1303" s="25" t="s">
        <v>0</v>
      </c>
      <c r="D1303" s="26"/>
      <c r="F1303" s="27"/>
    </row>
    <row r="1304" spans="1:6" x14ac:dyDescent="0.2">
      <c r="A1304" s="23" t="s">
        <v>1</v>
      </c>
      <c r="B1304" s="28" t="s">
        <v>34</v>
      </c>
      <c r="C1304" s="25" t="s">
        <v>0</v>
      </c>
      <c r="D1304" s="26"/>
      <c r="F1304" s="27"/>
    </row>
    <row r="1305" spans="1:6" x14ac:dyDescent="0.2">
      <c r="A1305" s="23" t="s">
        <v>1</v>
      </c>
      <c r="B1305" s="28" t="s">
        <v>45</v>
      </c>
      <c r="C1305" s="25" t="s">
        <v>0</v>
      </c>
      <c r="D1305" s="26"/>
      <c r="F1305" s="27"/>
    </row>
    <row r="1306" spans="1:6" x14ac:dyDescent="0.2">
      <c r="A1306" s="23" t="s">
        <v>1</v>
      </c>
      <c r="B1306" s="28" t="s">
        <v>46</v>
      </c>
      <c r="C1306" s="25" t="s">
        <v>0</v>
      </c>
      <c r="D1306" s="26"/>
      <c r="F1306" s="27"/>
    </row>
    <row r="1307" spans="1:6" x14ac:dyDescent="0.2">
      <c r="A1307" s="23" t="s">
        <v>1</v>
      </c>
      <c r="B1307" s="28" t="s">
        <v>47</v>
      </c>
      <c r="C1307" s="25" t="s">
        <v>0</v>
      </c>
      <c r="D1307" s="26"/>
      <c r="F1307" s="27"/>
    </row>
    <row r="1308" spans="1:6" x14ac:dyDescent="0.2">
      <c r="A1308" s="23" t="s">
        <v>1</v>
      </c>
      <c r="B1308" s="28" t="s">
        <v>0</v>
      </c>
      <c r="C1308" s="25" t="s">
        <v>0</v>
      </c>
      <c r="D1308" s="26"/>
      <c r="F1308" s="27"/>
    </row>
    <row r="1309" spans="1:6" x14ac:dyDescent="0.2">
      <c r="A1309" s="23" t="s">
        <v>15</v>
      </c>
      <c r="B1309" s="29" t="s">
        <v>48</v>
      </c>
      <c r="C1309" s="25" t="s">
        <v>0</v>
      </c>
      <c r="D1309" s="30" t="s">
        <v>0</v>
      </c>
      <c r="F1309" s="27"/>
    </row>
    <row r="1310" spans="1:6" x14ac:dyDescent="0.2">
      <c r="A1310" s="23" t="s">
        <v>1</v>
      </c>
      <c r="B1310" s="29" t="s">
        <v>39</v>
      </c>
      <c r="C1310" s="25">
        <v>1</v>
      </c>
      <c r="D1310" s="30" t="s">
        <v>113</v>
      </c>
      <c r="E1310" s="21">
        <v>500</v>
      </c>
      <c r="F1310" s="27">
        <f>E1310</f>
        <v>500</v>
      </c>
    </row>
    <row r="1311" spans="1:6" x14ac:dyDescent="0.2">
      <c r="A1311" s="23" t="s">
        <v>1</v>
      </c>
      <c r="B1311" s="29" t="s">
        <v>0</v>
      </c>
      <c r="C1311" s="25" t="s">
        <v>0</v>
      </c>
      <c r="D1311" s="30" t="s">
        <v>0</v>
      </c>
      <c r="F1311" s="27"/>
    </row>
    <row r="1312" spans="1:6" x14ac:dyDescent="0.2">
      <c r="A1312" s="23" t="s">
        <v>16</v>
      </c>
      <c r="B1312" s="37" t="s">
        <v>40</v>
      </c>
      <c r="C1312" s="25" t="s">
        <v>14</v>
      </c>
      <c r="D1312" s="30" t="s">
        <v>0</v>
      </c>
      <c r="E1312" s="54"/>
      <c r="F1312" s="27">
        <f>(E1312/100)*F1310</f>
        <v>0</v>
      </c>
    </row>
    <row r="1313" spans="1:6" x14ac:dyDescent="0.2">
      <c r="A1313" s="23" t="s">
        <v>1</v>
      </c>
      <c r="B1313" s="37" t="s">
        <v>0</v>
      </c>
      <c r="C1313" s="25" t="s">
        <v>0</v>
      </c>
      <c r="D1313" s="30" t="s">
        <v>0</v>
      </c>
      <c r="F1313" s="27"/>
    </row>
    <row r="1314" spans="1:6" x14ac:dyDescent="0.2">
      <c r="A1314" s="23" t="s">
        <v>17</v>
      </c>
      <c r="B1314" s="29" t="s">
        <v>41</v>
      </c>
      <c r="C1314" s="25">
        <v>1</v>
      </c>
      <c r="D1314" s="30" t="s">
        <v>113</v>
      </c>
      <c r="E1314" s="21">
        <v>100</v>
      </c>
      <c r="F1314" s="27">
        <f>E1314</f>
        <v>100</v>
      </c>
    </row>
    <row r="1315" spans="1:6" x14ac:dyDescent="0.2">
      <c r="A1315" s="23" t="s">
        <v>1</v>
      </c>
      <c r="B1315" s="29" t="s">
        <v>0</v>
      </c>
      <c r="C1315" s="25" t="s">
        <v>0</v>
      </c>
      <c r="D1315" s="30" t="s">
        <v>0</v>
      </c>
      <c r="F1315" s="27"/>
    </row>
    <row r="1316" spans="1:6" x14ac:dyDescent="0.2">
      <c r="A1316" s="23" t="s">
        <v>18</v>
      </c>
      <c r="B1316" s="37" t="s">
        <v>40</v>
      </c>
      <c r="C1316" s="25" t="s">
        <v>14</v>
      </c>
      <c r="D1316" s="30" t="s">
        <v>0</v>
      </c>
      <c r="E1316" s="54"/>
      <c r="F1316" s="27">
        <f>(E1316/100)*F1314</f>
        <v>0</v>
      </c>
    </row>
    <row r="1317" spans="1:6" x14ac:dyDescent="0.2">
      <c r="A1317" s="23" t="s">
        <v>1</v>
      </c>
      <c r="B1317" s="37" t="s">
        <v>0</v>
      </c>
      <c r="C1317" s="25" t="s">
        <v>0</v>
      </c>
      <c r="D1317" s="30" t="s">
        <v>0</v>
      </c>
      <c r="F1317" s="27"/>
    </row>
    <row r="1318" spans="1:6" x14ac:dyDescent="0.2">
      <c r="A1318" s="23" t="s">
        <v>19</v>
      </c>
      <c r="B1318" s="29" t="s">
        <v>42</v>
      </c>
      <c r="C1318" s="25" t="s">
        <v>0</v>
      </c>
      <c r="D1318" s="30" t="s">
        <v>0</v>
      </c>
      <c r="F1318" s="27"/>
    </row>
    <row r="1319" spans="1:6" x14ac:dyDescent="0.2">
      <c r="A1319" s="23" t="s">
        <v>1</v>
      </c>
      <c r="B1319" s="29" t="s">
        <v>43</v>
      </c>
      <c r="C1319" s="25" t="s">
        <v>0</v>
      </c>
      <c r="D1319" s="30" t="s">
        <v>0</v>
      </c>
      <c r="F1319" s="27"/>
    </row>
    <row r="1320" spans="1:6" x14ac:dyDescent="0.2">
      <c r="A1320" s="23" t="s">
        <v>1</v>
      </c>
      <c r="B1320" s="29" t="s">
        <v>199</v>
      </c>
      <c r="C1320" s="25">
        <v>1</v>
      </c>
      <c r="D1320" s="30" t="s">
        <v>113</v>
      </c>
      <c r="E1320" s="21">
        <v>50</v>
      </c>
      <c r="F1320" s="27">
        <f>E1320</f>
        <v>50</v>
      </c>
    </row>
    <row r="1321" spans="1:6" x14ac:dyDescent="0.2">
      <c r="A1321" s="23" t="s">
        <v>1</v>
      </c>
      <c r="B1321" s="29" t="s">
        <v>0</v>
      </c>
      <c r="C1321" s="25" t="s">
        <v>0</v>
      </c>
      <c r="D1321" s="30" t="s">
        <v>0</v>
      </c>
      <c r="F1321" s="27"/>
    </row>
    <row r="1322" spans="1:6" x14ac:dyDescent="0.2">
      <c r="A1322" s="23" t="s">
        <v>20</v>
      </c>
      <c r="B1322" s="37" t="s">
        <v>40</v>
      </c>
      <c r="C1322" s="25" t="s">
        <v>14</v>
      </c>
      <c r="D1322" s="30" t="s">
        <v>0</v>
      </c>
      <c r="E1322" s="54"/>
      <c r="F1322" s="27">
        <f>(E1322/100)*F1320</f>
        <v>0</v>
      </c>
    </row>
    <row r="1323" spans="1:6" x14ac:dyDescent="0.2">
      <c r="A1323" s="23"/>
      <c r="B1323" s="37"/>
      <c r="C1323" s="25"/>
      <c r="D1323" s="30"/>
      <c r="F1323" s="27"/>
    </row>
    <row r="1324" spans="1:6" x14ac:dyDescent="0.2">
      <c r="A1324" s="23"/>
      <c r="B1324" s="37"/>
      <c r="C1324" s="25"/>
      <c r="D1324" s="30"/>
      <c r="F1324" s="27"/>
    </row>
    <row r="1325" spans="1:6" x14ac:dyDescent="0.2">
      <c r="A1325" s="23"/>
      <c r="B1325" s="37"/>
      <c r="C1325" s="25"/>
      <c r="D1325" s="30"/>
      <c r="F1325" s="27"/>
    </row>
    <row r="1326" spans="1:6" x14ac:dyDescent="0.2">
      <c r="A1326" s="23"/>
      <c r="B1326" s="37"/>
      <c r="C1326" s="25"/>
      <c r="D1326" s="30"/>
      <c r="F1326" s="27"/>
    </row>
    <row r="1327" spans="1:6" x14ac:dyDescent="0.2">
      <c r="A1327" s="31"/>
      <c r="B1327" s="32"/>
      <c r="C1327" s="32"/>
      <c r="D1327" s="32"/>
      <c r="E1327" s="33" t="s">
        <v>26</v>
      </c>
      <c r="F1327" s="58">
        <f>SUM(F1275:F1326)</f>
        <v>1300</v>
      </c>
    </row>
    <row r="1328" spans="1:6" x14ac:dyDescent="0.2">
      <c r="A1328" s="13"/>
      <c r="B1328" s="14"/>
      <c r="C1328" s="14"/>
      <c r="D1328" s="14"/>
      <c r="E1328" s="15"/>
      <c r="F1328" s="35"/>
    </row>
    <row r="1329" spans="1:6" x14ac:dyDescent="0.2">
      <c r="A1329" s="23" t="s">
        <v>1</v>
      </c>
      <c r="B1329" s="28" t="s">
        <v>49</v>
      </c>
      <c r="C1329" s="25" t="s">
        <v>0</v>
      </c>
      <c r="D1329" s="26"/>
      <c r="F1329" s="27"/>
    </row>
    <row r="1330" spans="1:6" x14ac:dyDescent="0.2">
      <c r="A1330" s="23" t="s">
        <v>1</v>
      </c>
      <c r="B1330" s="28" t="s">
        <v>50</v>
      </c>
      <c r="C1330" s="25" t="s">
        <v>0</v>
      </c>
      <c r="D1330" s="26"/>
      <c r="F1330" s="27"/>
    </row>
    <row r="1331" spans="1:6" x14ac:dyDescent="0.2">
      <c r="A1331" s="23" t="s">
        <v>1</v>
      </c>
      <c r="B1331" s="28" t="s">
        <v>51</v>
      </c>
      <c r="C1331" s="25" t="s">
        <v>0</v>
      </c>
      <c r="D1331" s="26"/>
      <c r="F1331" s="27"/>
    </row>
    <row r="1332" spans="1:6" x14ac:dyDescent="0.2">
      <c r="A1332" s="23" t="s">
        <v>1</v>
      </c>
      <c r="B1332" s="28" t="s">
        <v>52</v>
      </c>
      <c r="C1332" s="25" t="s">
        <v>0</v>
      </c>
      <c r="D1332" s="26"/>
      <c r="F1332" s="27"/>
    </row>
    <row r="1333" spans="1:6" x14ac:dyDescent="0.2">
      <c r="A1333" s="23" t="s">
        <v>1</v>
      </c>
      <c r="B1333" s="28" t="s">
        <v>53</v>
      </c>
      <c r="C1333" s="25" t="s">
        <v>0</v>
      </c>
      <c r="D1333" s="26"/>
      <c r="F1333" s="27"/>
    </row>
    <row r="1334" spans="1:6" x14ac:dyDescent="0.2">
      <c r="A1334" s="23" t="s">
        <v>1</v>
      </c>
      <c r="B1334" s="28" t="s">
        <v>54</v>
      </c>
      <c r="C1334" s="25" t="s">
        <v>0</v>
      </c>
      <c r="D1334" s="26"/>
      <c r="F1334" s="27"/>
    </row>
    <row r="1335" spans="1:6" x14ac:dyDescent="0.2">
      <c r="A1335" s="23" t="s">
        <v>1</v>
      </c>
      <c r="B1335" s="28" t="s">
        <v>55</v>
      </c>
      <c r="C1335" s="25" t="s">
        <v>0</v>
      </c>
      <c r="D1335" s="26"/>
      <c r="F1335" s="27"/>
    </row>
    <row r="1336" spans="1:6" x14ac:dyDescent="0.2">
      <c r="A1336" s="23" t="s">
        <v>1</v>
      </c>
      <c r="B1336" s="28" t="s">
        <v>56</v>
      </c>
      <c r="C1336" s="25" t="s">
        <v>0</v>
      </c>
      <c r="D1336" s="26"/>
      <c r="F1336" s="27"/>
    </row>
    <row r="1337" spans="1:6" x14ac:dyDescent="0.2">
      <c r="A1337" s="23" t="s">
        <v>1</v>
      </c>
      <c r="B1337" s="28" t="s">
        <v>0</v>
      </c>
      <c r="C1337" s="25" t="s">
        <v>0</v>
      </c>
      <c r="D1337" s="26"/>
      <c r="F1337" s="27"/>
    </row>
    <row r="1338" spans="1:6" x14ac:dyDescent="0.2">
      <c r="A1338" s="23" t="s">
        <v>21</v>
      </c>
      <c r="B1338" s="29" t="s">
        <v>57</v>
      </c>
      <c r="C1338" s="25" t="s">
        <v>0</v>
      </c>
      <c r="D1338" s="30" t="s">
        <v>0</v>
      </c>
      <c r="F1338" s="27"/>
    </row>
    <row r="1339" spans="1:6" x14ac:dyDescent="0.2">
      <c r="A1339" s="23" t="s">
        <v>1</v>
      </c>
      <c r="B1339" s="29" t="s">
        <v>58</v>
      </c>
      <c r="C1339" s="25">
        <v>1</v>
      </c>
      <c r="D1339" s="30" t="s">
        <v>113</v>
      </c>
      <c r="E1339" s="21">
        <v>250</v>
      </c>
      <c r="F1339" s="27">
        <f>E1339</f>
        <v>250</v>
      </c>
    </row>
    <row r="1340" spans="1:6" x14ac:dyDescent="0.2">
      <c r="A1340" s="23" t="s">
        <v>1</v>
      </c>
      <c r="B1340" s="29" t="s">
        <v>0</v>
      </c>
      <c r="C1340" s="25" t="s">
        <v>0</v>
      </c>
      <c r="D1340" s="30" t="s">
        <v>0</v>
      </c>
      <c r="F1340" s="27"/>
    </row>
    <row r="1341" spans="1:6" x14ac:dyDescent="0.2">
      <c r="A1341" s="23" t="s">
        <v>22</v>
      </c>
      <c r="B1341" s="37" t="s">
        <v>40</v>
      </c>
      <c r="C1341" s="25" t="s">
        <v>14</v>
      </c>
      <c r="D1341" s="30" t="s">
        <v>0</v>
      </c>
      <c r="E1341" s="54"/>
      <c r="F1341" s="27">
        <f>(E1341/100)*F1339</f>
        <v>0</v>
      </c>
    </row>
    <row r="1342" spans="1:6" x14ac:dyDescent="0.2">
      <c r="A1342" s="23" t="s">
        <v>1</v>
      </c>
      <c r="B1342" s="28" t="s">
        <v>0</v>
      </c>
      <c r="C1342" s="25" t="s">
        <v>0</v>
      </c>
      <c r="D1342" s="26"/>
      <c r="F1342" s="27"/>
    </row>
    <row r="1343" spans="1:6" x14ac:dyDescent="0.2">
      <c r="A1343" s="23" t="s">
        <v>6</v>
      </c>
      <c r="B1343" s="29" t="s">
        <v>41</v>
      </c>
      <c r="C1343" s="25">
        <v>1</v>
      </c>
      <c r="D1343" s="30" t="s">
        <v>113</v>
      </c>
      <c r="E1343" s="21">
        <v>150</v>
      </c>
      <c r="F1343" s="27">
        <f>E1343</f>
        <v>150</v>
      </c>
    </row>
    <row r="1344" spans="1:6" x14ac:dyDescent="0.2">
      <c r="A1344" s="23" t="s">
        <v>1</v>
      </c>
      <c r="B1344" s="29" t="s">
        <v>0</v>
      </c>
      <c r="C1344" s="25" t="s">
        <v>0</v>
      </c>
      <c r="D1344" s="30" t="s">
        <v>0</v>
      </c>
      <c r="F1344" s="27"/>
    </row>
    <row r="1345" spans="1:6" x14ac:dyDescent="0.2">
      <c r="A1345" s="23" t="s">
        <v>12</v>
      </c>
      <c r="B1345" s="37" t="s">
        <v>40</v>
      </c>
      <c r="C1345" s="25" t="s">
        <v>14</v>
      </c>
      <c r="D1345" s="30" t="s">
        <v>0</v>
      </c>
      <c r="E1345" s="54"/>
      <c r="F1345" s="27">
        <f>(E1345/100)*F1343</f>
        <v>0</v>
      </c>
    </row>
    <row r="1346" spans="1:6" x14ac:dyDescent="0.2">
      <c r="A1346" s="23" t="s">
        <v>1</v>
      </c>
      <c r="B1346" s="37" t="s">
        <v>0</v>
      </c>
      <c r="C1346" s="25" t="s">
        <v>0</v>
      </c>
      <c r="D1346" s="30" t="s">
        <v>0</v>
      </c>
      <c r="F1346" s="27"/>
    </row>
    <row r="1347" spans="1:6" x14ac:dyDescent="0.2">
      <c r="A1347" s="23" t="s">
        <v>15</v>
      </c>
      <c r="B1347" s="29" t="s">
        <v>42</v>
      </c>
      <c r="C1347" s="25" t="s">
        <v>0</v>
      </c>
      <c r="D1347" s="30" t="s">
        <v>0</v>
      </c>
      <c r="F1347" s="27"/>
    </row>
    <row r="1348" spans="1:6" x14ac:dyDescent="0.2">
      <c r="A1348" s="23" t="s">
        <v>1</v>
      </c>
      <c r="B1348" s="29" t="s">
        <v>43</v>
      </c>
      <c r="C1348" s="25" t="s">
        <v>0</v>
      </c>
      <c r="D1348" s="30" t="s">
        <v>0</v>
      </c>
      <c r="F1348" s="27"/>
    </row>
    <row r="1349" spans="1:6" x14ac:dyDescent="0.2">
      <c r="A1349" s="23" t="s">
        <v>1</v>
      </c>
      <c r="B1349" s="29" t="s">
        <v>199</v>
      </c>
      <c r="C1349" s="25">
        <v>1</v>
      </c>
      <c r="D1349" s="30" t="s">
        <v>113</v>
      </c>
      <c r="E1349" s="21">
        <v>50</v>
      </c>
      <c r="F1349" s="27">
        <f>E1349</f>
        <v>50</v>
      </c>
    </row>
    <row r="1350" spans="1:6" x14ac:dyDescent="0.2">
      <c r="A1350" s="23" t="s">
        <v>1</v>
      </c>
      <c r="B1350" s="29" t="s">
        <v>0</v>
      </c>
      <c r="C1350" s="25" t="s">
        <v>0</v>
      </c>
      <c r="D1350" s="30" t="s">
        <v>0</v>
      </c>
      <c r="F1350" s="27"/>
    </row>
    <row r="1351" spans="1:6" x14ac:dyDescent="0.2">
      <c r="A1351" s="23" t="s">
        <v>20</v>
      </c>
      <c r="B1351" s="37" t="s">
        <v>40</v>
      </c>
      <c r="C1351" s="25" t="s">
        <v>14</v>
      </c>
      <c r="D1351" s="30" t="s">
        <v>0</v>
      </c>
      <c r="E1351" s="54"/>
      <c r="F1351" s="27">
        <f>(E1351/100)*F1349</f>
        <v>0</v>
      </c>
    </row>
    <row r="1352" spans="1:6" x14ac:dyDescent="0.2">
      <c r="A1352" s="23"/>
      <c r="B1352" s="37"/>
      <c r="C1352" s="25"/>
      <c r="D1352" s="30"/>
      <c r="F1352" s="27"/>
    </row>
    <row r="1353" spans="1:6" x14ac:dyDescent="0.2">
      <c r="A1353" s="23" t="s">
        <v>1</v>
      </c>
      <c r="B1353" s="28" t="s">
        <v>59</v>
      </c>
      <c r="C1353" s="25" t="s">
        <v>0</v>
      </c>
      <c r="D1353" s="26"/>
      <c r="F1353" s="27"/>
    </row>
    <row r="1354" spans="1:6" x14ac:dyDescent="0.2">
      <c r="A1354" s="23" t="s">
        <v>1</v>
      </c>
      <c r="B1354" s="28" t="s">
        <v>33</v>
      </c>
      <c r="C1354" s="25" t="s">
        <v>0</v>
      </c>
      <c r="D1354" s="26"/>
      <c r="F1354" s="27"/>
    </row>
    <row r="1355" spans="1:6" x14ac:dyDescent="0.2">
      <c r="A1355" s="23" t="s">
        <v>1</v>
      </c>
      <c r="B1355" s="28" t="s">
        <v>34</v>
      </c>
      <c r="C1355" s="25" t="s">
        <v>0</v>
      </c>
      <c r="D1355" s="26"/>
      <c r="F1355" s="27"/>
    </row>
    <row r="1356" spans="1:6" x14ac:dyDescent="0.2">
      <c r="A1356" s="23" t="s">
        <v>1</v>
      </c>
      <c r="B1356" s="28" t="s">
        <v>60</v>
      </c>
      <c r="C1356" s="25" t="s">
        <v>0</v>
      </c>
      <c r="D1356" s="26"/>
      <c r="F1356" s="27"/>
    </row>
    <row r="1357" spans="1:6" x14ac:dyDescent="0.2">
      <c r="A1357" s="23" t="s">
        <v>1</v>
      </c>
      <c r="B1357" s="28" t="s">
        <v>46</v>
      </c>
      <c r="C1357" s="25" t="s">
        <v>0</v>
      </c>
      <c r="D1357" s="26"/>
      <c r="F1357" s="27"/>
    </row>
    <row r="1358" spans="1:6" x14ac:dyDescent="0.2">
      <c r="A1358" s="23" t="s">
        <v>1</v>
      </c>
      <c r="B1358" s="28" t="s">
        <v>61</v>
      </c>
      <c r="C1358" s="25" t="s">
        <v>0</v>
      </c>
      <c r="D1358" s="26"/>
      <c r="F1358" s="27"/>
    </row>
    <row r="1359" spans="1:6" x14ac:dyDescent="0.2">
      <c r="A1359" s="23" t="s">
        <v>1</v>
      </c>
      <c r="B1359" s="28" t="s">
        <v>62</v>
      </c>
      <c r="C1359" s="25" t="s">
        <v>0</v>
      </c>
      <c r="D1359" s="26"/>
      <c r="F1359" s="27"/>
    </row>
    <row r="1360" spans="1:6" x14ac:dyDescent="0.2">
      <c r="A1360" s="23" t="s">
        <v>1</v>
      </c>
      <c r="B1360" s="28" t="s">
        <v>63</v>
      </c>
      <c r="C1360" s="25" t="s">
        <v>0</v>
      </c>
      <c r="D1360" s="26"/>
      <c r="F1360" s="27"/>
    </row>
    <row r="1361" spans="1:6" x14ac:dyDescent="0.2">
      <c r="A1361" s="23" t="s">
        <v>1</v>
      </c>
      <c r="B1361" s="28" t="s">
        <v>0</v>
      </c>
      <c r="C1361" s="25" t="s">
        <v>0</v>
      </c>
      <c r="D1361" s="26"/>
      <c r="F1361" s="27"/>
    </row>
    <row r="1362" spans="1:6" x14ac:dyDescent="0.2">
      <c r="A1362" s="23" t="s">
        <v>17</v>
      </c>
      <c r="B1362" s="29" t="s">
        <v>64</v>
      </c>
      <c r="C1362" s="25" t="s">
        <v>0</v>
      </c>
      <c r="D1362" s="30" t="s">
        <v>0</v>
      </c>
      <c r="F1362" s="27"/>
    </row>
    <row r="1363" spans="1:6" x14ac:dyDescent="0.2">
      <c r="A1363" s="23" t="s">
        <v>1</v>
      </c>
      <c r="B1363" s="29" t="s">
        <v>39</v>
      </c>
      <c r="C1363" s="25">
        <v>1</v>
      </c>
      <c r="D1363" s="30" t="s">
        <v>113</v>
      </c>
      <c r="E1363" s="21">
        <v>250</v>
      </c>
      <c r="F1363" s="27">
        <f>E1363</f>
        <v>250</v>
      </c>
    </row>
    <row r="1364" spans="1:6" x14ac:dyDescent="0.2">
      <c r="A1364" s="23" t="s">
        <v>1</v>
      </c>
      <c r="B1364" s="29" t="s">
        <v>0</v>
      </c>
      <c r="C1364" s="25" t="s">
        <v>0</v>
      </c>
      <c r="D1364" s="30" t="s">
        <v>0</v>
      </c>
      <c r="F1364" s="27"/>
    </row>
    <row r="1365" spans="1:6" x14ac:dyDescent="0.2">
      <c r="A1365" s="23" t="s">
        <v>18</v>
      </c>
      <c r="B1365" s="37" t="s">
        <v>40</v>
      </c>
      <c r="C1365" s="25" t="s">
        <v>14</v>
      </c>
      <c r="D1365" s="30" t="s">
        <v>0</v>
      </c>
      <c r="E1365" s="54"/>
      <c r="F1365" s="27">
        <f>(E1365/100)*F1363</f>
        <v>0</v>
      </c>
    </row>
    <row r="1366" spans="1:6" x14ac:dyDescent="0.2">
      <c r="A1366" s="23" t="s">
        <v>1</v>
      </c>
      <c r="B1366" s="37" t="s">
        <v>0</v>
      </c>
      <c r="C1366" s="25" t="s">
        <v>0</v>
      </c>
      <c r="D1366" s="30" t="s">
        <v>0</v>
      </c>
      <c r="F1366" s="27"/>
    </row>
    <row r="1367" spans="1:6" x14ac:dyDescent="0.2">
      <c r="A1367" s="23" t="s">
        <v>19</v>
      </c>
      <c r="B1367" s="29" t="s">
        <v>41</v>
      </c>
      <c r="C1367" s="25">
        <v>1</v>
      </c>
      <c r="D1367" s="30" t="s">
        <v>113</v>
      </c>
      <c r="E1367" s="21">
        <v>100</v>
      </c>
      <c r="F1367" s="27">
        <f>E1367</f>
        <v>100</v>
      </c>
    </row>
    <row r="1368" spans="1:6" x14ac:dyDescent="0.2">
      <c r="A1368" s="23" t="s">
        <v>1</v>
      </c>
      <c r="B1368" s="29" t="s">
        <v>0</v>
      </c>
      <c r="C1368" s="25" t="s">
        <v>0</v>
      </c>
      <c r="D1368" s="30" t="s">
        <v>0</v>
      </c>
      <c r="F1368" s="27"/>
    </row>
    <row r="1369" spans="1:6" x14ac:dyDescent="0.2">
      <c r="A1369" s="23" t="s">
        <v>20</v>
      </c>
      <c r="B1369" s="37" t="s">
        <v>40</v>
      </c>
      <c r="C1369" s="25" t="s">
        <v>14</v>
      </c>
      <c r="D1369" s="30" t="s">
        <v>0</v>
      </c>
      <c r="E1369" s="54"/>
      <c r="F1369" s="27">
        <f>(E1369/100)*F1367</f>
        <v>0</v>
      </c>
    </row>
    <row r="1370" spans="1:6" x14ac:dyDescent="0.2">
      <c r="A1370" s="23" t="s">
        <v>1</v>
      </c>
      <c r="B1370" s="37" t="s">
        <v>0</v>
      </c>
      <c r="C1370" s="25" t="s">
        <v>0</v>
      </c>
      <c r="D1370" s="30" t="s">
        <v>0</v>
      </c>
      <c r="F1370" s="27"/>
    </row>
    <row r="1371" spans="1:6" x14ac:dyDescent="0.2">
      <c r="A1371" s="23" t="s">
        <v>21</v>
      </c>
      <c r="B1371" s="29" t="s">
        <v>42</v>
      </c>
      <c r="C1371" s="25" t="s">
        <v>0</v>
      </c>
      <c r="D1371" s="30" t="s">
        <v>0</v>
      </c>
      <c r="F1371" s="27"/>
    </row>
    <row r="1372" spans="1:6" x14ac:dyDescent="0.2">
      <c r="A1372" s="23" t="s">
        <v>1</v>
      </c>
      <c r="B1372" s="29" t="s">
        <v>43</v>
      </c>
      <c r="C1372" s="25" t="s">
        <v>0</v>
      </c>
      <c r="D1372" s="30" t="s">
        <v>0</v>
      </c>
      <c r="F1372" s="27"/>
    </row>
    <row r="1373" spans="1:6" x14ac:dyDescent="0.2">
      <c r="A1373" s="23" t="s">
        <v>1</v>
      </c>
      <c r="B1373" s="29" t="s">
        <v>199</v>
      </c>
      <c r="C1373" s="25">
        <v>1</v>
      </c>
      <c r="D1373" s="30" t="s">
        <v>113</v>
      </c>
      <c r="E1373" s="21">
        <v>50</v>
      </c>
      <c r="F1373" s="27">
        <f>E1373</f>
        <v>50</v>
      </c>
    </row>
    <row r="1374" spans="1:6" x14ac:dyDescent="0.2">
      <c r="A1374" s="23" t="s">
        <v>1</v>
      </c>
      <c r="B1374" s="29" t="s">
        <v>0</v>
      </c>
      <c r="C1374" s="25" t="s">
        <v>0</v>
      </c>
      <c r="D1374" s="30" t="s">
        <v>0</v>
      </c>
      <c r="F1374" s="27"/>
    </row>
    <row r="1375" spans="1:6" x14ac:dyDescent="0.2">
      <c r="A1375" s="23" t="s">
        <v>20</v>
      </c>
      <c r="B1375" s="37" t="s">
        <v>40</v>
      </c>
      <c r="C1375" s="25" t="s">
        <v>14</v>
      </c>
      <c r="D1375" s="30" t="s">
        <v>0</v>
      </c>
      <c r="E1375" s="54"/>
      <c r="F1375" s="27">
        <f>(E1375/100)*F1373</f>
        <v>0</v>
      </c>
    </row>
    <row r="1376" spans="1:6" x14ac:dyDescent="0.2">
      <c r="A1376" s="23"/>
      <c r="B1376" s="37"/>
      <c r="C1376" s="25"/>
      <c r="D1376" s="30"/>
      <c r="F1376" s="27"/>
    </row>
    <row r="1377" spans="1:6" x14ac:dyDescent="0.2">
      <c r="A1377" s="23"/>
      <c r="B1377" s="37"/>
      <c r="C1377" s="25"/>
      <c r="D1377" s="30"/>
      <c r="F1377" s="27"/>
    </row>
    <row r="1378" spans="1:6" x14ac:dyDescent="0.2">
      <c r="A1378" s="23"/>
      <c r="B1378" s="37"/>
      <c r="C1378" s="25"/>
      <c r="D1378" s="30"/>
      <c r="F1378" s="27"/>
    </row>
    <row r="1379" spans="1:6" x14ac:dyDescent="0.2">
      <c r="A1379" s="23" t="s">
        <v>1</v>
      </c>
      <c r="B1379" s="37" t="s">
        <v>0</v>
      </c>
      <c r="C1379" s="25" t="s">
        <v>0</v>
      </c>
      <c r="D1379" s="30" t="s">
        <v>0</v>
      </c>
      <c r="F1379" s="27"/>
    </row>
    <row r="1380" spans="1:6" x14ac:dyDescent="0.2">
      <c r="A1380" s="31"/>
      <c r="B1380" s="32"/>
      <c r="C1380" s="32"/>
      <c r="D1380" s="32"/>
      <c r="E1380" s="33" t="s">
        <v>26</v>
      </c>
      <c r="F1380" s="58">
        <f>SUM(F1328:F1379)</f>
        <v>850</v>
      </c>
    </row>
    <row r="1381" spans="1:6" x14ac:dyDescent="0.2">
      <c r="A1381" s="13"/>
      <c r="B1381" s="14"/>
      <c r="C1381" s="14"/>
      <c r="D1381" s="14"/>
      <c r="E1381" s="15"/>
      <c r="F1381" s="35"/>
    </row>
    <row r="1382" spans="1:6" x14ac:dyDescent="0.2">
      <c r="B1382" s="43" t="s">
        <v>114</v>
      </c>
    </row>
    <row r="1384" spans="1:6" x14ac:dyDescent="0.2">
      <c r="B1384" s="29" t="s">
        <v>563</v>
      </c>
      <c r="F1384" s="27">
        <f>F1274</f>
        <v>17800</v>
      </c>
    </row>
    <row r="1386" spans="1:6" x14ac:dyDescent="0.2">
      <c r="B1386" s="29" t="s">
        <v>564</v>
      </c>
      <c r="F1386" s="27">
        <f>F1327</f>
        <v>1300</v>
      </c>
    </row>
    <row r="1388" spans="1:6" x14ac:dyDescent="0.2">
      <c r="B1388" s="29" t="s">
        <v>565</v>
      </c>
      <c r="F1388" s="27">
        <f>F1380</f>
        <v>850</v>
      </c>
    </row>
    <row r="1390" spans="1:6" x14ac:dyDescent="0.2">
      <c r="B1390" s="29"/>
      <c r="F1390" s="27"/>
    </row>
    <row r="1430" spans="1:6" x14ac:dyDescent="0.2">
      <c r="B1430" s="29"/>
      <c r="F1430" s="27"/>
    </row>
    <row r="1432" spans="1:6" x14ac:dyDescent="0.2">
      <c r="F1432" s="16"/>
    </row>
    <row r="1433" spans="1:6" x14ac:dyDescent="0.2">
      <c r="A1433" s="31"/>
      <c r="B1433" s="32"/>
      <c r="C1433" s="32"/>
      <c r="D1433" s="32"/>
      <c r="E1433" s="33" t="s">
        <v>271</v>
      </c>
      <c r="F1433" s="34">
        <f>SUM(F1381:F1432)</f>
        <v>19950</v>
      </c>
    </row>
    <row r="1434" spans="1:6" x14ac:dyDescent="0.2">
      <c r="A1434" s="13"/>
      <c r="B1434" s="14"/>
      <c r="C1434" s="14"/>
      <c r="D1434" s="14"/>
      <c r="E1434" s="41"/>
      <c r="F1434" s="42"/>
    </row>
    <row r="1435" spans="1:6" x14ac:dyDescent="0.2">
      <c r="B1435" s="45" t="str">
        <f>UPPER(B1437)</f>
        <v>PRELIMINARIES</v>
      </c>
    </row>
    <row r="1436" spans="1:6" x14ac:dyDescent="0.2">
      <c r="B1436" s="45"/>
    </row>
    <row r="1437" spans="1:6" x14ac:dyDescent="0.2">
      <c r="B1437" s="46" t="s">
        <v>101</v>
      </c>
      <c r="E1437" s="21" t="s">
        <v>556</v>
      </c>
      <c r="F1437" s="38">
        <v>0</v>
      </c>
    </row>
    <row r="1438" spans="1:6" x14ac:dyDescent="0.2">
      <c r="B1438" s="46"/>
    </row>
    <row r="1439" spans="1:6" x14ac:dyDescent="0.2">
      <c r="B1439" s="47" t="s">
        <v>136</v>
      </c>
    </row>
    <row r="1440" spans="1:6" x14ac:dyDescent="0.2">
      <c r="B1440" s="47"/>
    </row>
    <row r="1441" spans="2:6" x14ac:dyDescent="0.2">
      <c r="B1441" s="46" t="s">
        <v>102</v>
      </c>
      <c r="F1441" s="38">
        <f>F267</f>
        <v>480</v>
      </c>
    </row>
    <row r="1442" spans="2:6" x14ac:dyDescent="0.2">
      <c r="B1442" s="46"/>
    </row>
    <row r="1443" spans="2:6" x14ac:dyDescent="0.2">
      <c r="B1443" s="46" t="s">
        <v>103</v>
      </c>
      <c r="F1443" s="38">
        <f>+F319</f>
        <v>0</v>
      </c>
    </row>
    <row r="1444" spans="2:6" x14ac:dyDescent="0.2">
      <c r="B1444" s="46"/>
    </row>
    <row r="1445" spans="2:6" x14ac:dyDescent="0.2">
      <c r="B1445" s="46" t="s">
        <v>104</v>
      </c>
      <c r="F1445" s="38">
        <f>+F478</f>
        <v>0</v>
      </c>
    </row>
    <row r="1446" spans="2:6" x14ac:dyDescent="0.2">
      <c r="B1446" s="46"/>
    </row>
    <row r="1447" spans="2:6" x14ac:dyDescent="0.2">
      <c r="B1447" s="46" t="s">
        <v>105</v>
      </c>
      <c r="F1447" s="38">
        <f>+F531</f>
        <v>0</v>
      </c>
    </row>
    <row r="1448" spans="2:6" x14ac:dyDescent="0.2">
      <c r="B1448" s="46"/>
    </row>
    <row r="1449" spans="2:6" x14ac:dyDescent="0.2">
      <c r="B1449" s="47" t="s">
        <v>135</v>
      </c>
    </row>
    <row r="1450" spans="2:6" x14ac:dyDescent="0.2">
      <c r="B1450" s="47"/>
    </row>
    <row r="1451" spans="2:6" x14ac:dyDescent="0.2">
      <c r="B1451" s="46" t="s">
        <v>106</v>
      </c>
      <c r="F1451" s="38">
        <f>+F584</f>
        <v>0</v>
      </c>
    </row>
    <row r="1452" spans="2:6" x14ac:dyDescent="0.2">
      <c r="B1452" s="46"/>
    </row>
    <row r="1453" spans="2:6" x14ac:dyDescent="0.2">
      <c r="B1453" s="46" t="s">
        <v>107</v>
      </c>
      <c r="F1453" s="38">
        <f>+F637</f>
        <v>0</v>
      </c>
    </row>
    <row r="1454" spans="2:6" x14ac:dyDescent="0.2">
      <c r="B1454" s="46"/>
    </row>
    <row r="1455" spans="2:6" x14ac:dyDescent="0.2">
      <c r="B1455" s="46" t="s">
        <v>108</v>
      </c>
      <c r="F1455" s="38">
        <f>F690</f>
        <v>0</v>
      </c>
    </row>
    <row r="1456" spans="2:6" x14ac:dyDescent="0.2">
      <c r="B1456" s="46"/>
    </row>
    <row r="1457" spans="2:6" x14ac:dyDescent="0.2">
      <c r="B1457" s="46" t="s">
        <v>109</v>
      </c>
      <c r="F1457" s="38">
        <f>+F743</f>
        <v>0</v>
      </c>
    </row>
    <row r="1458" spans="2:6" x14ac:dyDescent="0.2">
      <c r="B1458" s="46"/>
    </row>
    <row r="1459" spans="2:6" x14ac:dyDescent="0.2">
      <c r="B1459" s="47" t="str">
        <f>UPPER(B1461)</f>
        <v>FITTINGS, FURNISHINGS AND EQUIPMENT</v>
      </c>
    </row>
    <row r="1460" spans="2:6" x14ac:dyDescent="0.2">
      <c r="B1460" s="47"/>
    </row>
    <row r="1461" spans="2:6" x14ac:dyDescent="0.2">
      <c r="B1461" s="46" t="s">
        <v>133</v>
      </c>
      <c r="F1461" s="38">
        <f>+F796</f>
        <v>0</v>
      </c>
    </row>
    <row r="1462" spans="2:6" x14ac:dyDescent="0.2">
      <c r="B1462" s="46"/>
    </row>
    <row r="1463" spans="2:6" x14ac:dyDescent="0.2">
      <c r="B1463" s="47" t="s">
        <v>499</v>
      </c>
    </row>
    <row r="1464" spans="2:6" x14ac:dyDescent="0.2">
      <c r="B1464" s="47"/>
    </row>
    <row r="1465" spans="2:6" x14ac:dyDescent="0.2">
      <c r="B1465" s="46" t="s">
        <v>148</v>
      </c>
      <c r="F1465" s="38">
        <f>+F955</f>
        <v>0</v>
      </c>
    </row>
    <row r="1466" spans="2:6" x14ac:dyDescent="0.2">
      <c r="B1466" s="46"/>
    </row>
    <row r="1467" spans="2:6" x14ac:dyDescent="0.2">
      <c r="B1467" s="46" t="s">
        <v>110</v>
      </c>
      <c r="F1467" s="38">
        <f>+F1008</f>
        <v>0</v>
      </c>
    </row>
    <row r="1468" spans="2:6" x14ac:dyDescent="0.2">
      <c r="B1468" s="46"/>
    </row>
    <row r="1469" spans="2:6" x14ac:dyDescent="0.2">
      <c r="B1469" s="47" t="s">
        <v>134</v>
      </c>
    </row>
    <row r="1470" spans="2:6" x14ac:dyDescent="0.2">
      <c r="B1470" s="47"/>
    </row>
    <row r="1471" spans="2:6" x14ac:dyDescent="0.2">
      <c r="B1471" s="46" t="s">
        <v>498</v>
      </c>
      <c r="F1471" s="38">
        <f>+F1221</f>
        <v>0</v>
      </c>
    </row>
    <row r="1472" spans="2:6" x14ac:dyDescent="0.2">
      <c r="B1472" s="46"/>
    </row>
    <row r="1473" spans="1:6" x14ac:dyDescent="0.2">
      <c r="B1473" s="47" t="s">
        <v>138</v>
      </c>
    </row>
    <row r="1474" spans="1:6" x14ac:dyDescent="0.2">
      <c r="B1474" s="47"/>
    </row>
    <row r="1475" spans="1:6" x14ac:dyDescent="0.2">
      <c r="B1475" s="46" t="s">
        <v>114</v>
      </c>
      <c r="F1475" s="38">
        <f>F1433</f>
        <v>19950</v>
      </c>
    </row>
    <row r="1476" spans="1:6" x14ac:dyDescent="0.2">
      <c r="B1476" s="46"/>
    </row>
    <row r="1477" spans="1:6" x14ac:dyDescent="0.2">
      <c r="B1477" s="46"/>
    </row>
    <row r="1478" spans="1:6" x14ac:dyDescent="0.2">
      <c r="B1478" s="46"/>
    </row>
    <row r="1479" spans="1:6" x14ac:dyDescent="0.2">
      <c r="B1479" s="46"/>
    </row>
    <row r="1480" spans="1:6" x14ac:dyDescent="0.2">
      <c r="B1480" s="46"/>
    </row>
    <row r="1481" spans="1:6" x14ac:dyDescent="0.2">
      <c r="B1481" s="46"/>
    </row>
    <row r="1482" spans="1:6" x14ac:dyDescent="0.2">
      <c r="B1482" s="46"/>
    </row>
    <row r="1483" spans="1:6" x14ac:dyDescent="0.2">
      <c r="B1483" s="46"/>
    </row>
    <row r="1484" spans="1:6" x14ac:dyDescent="0.2">
      <c r="A1484" s="31"/>
      <c r="B1484" s="48"/>
      <c r="C1484" s="32"/>
      <c r="D1484" s="32"/>
      <c r="E1484" s="49" t="s">
        <v>132</v>
      </c>
      <c r="F1484" s="50">
        <f>SUM(F1435:F1475)</f>
        <v>20430</v>
      </c>
    </row>
  </sheetData>
  <sheetProtection selectLockedCells="1"/>
  <autoFilter ref="A2:F1611" xr:uid="{00000000-0009-0000-0000-000001000000}"/>
  <conditionalFormatting sqref="E13 E631">
    <cfRule type="containsBlanks" dxfId="191" priority="367">
      <formula>LEN(TRIM(E13))=0</formula>
    </cfRule>
  </conditionalFormatting>
  <conditionalFormatting sqref="E1233">
    <cfRule type="containsBlanks" dxfId="190" priority="361">
      <formula>LEN(TRIM(E1233))=0</formula>
    </cfRule>
  </conditionalFormatting>
  <conditionalFormatting sqref="E1236">
    <cfRule type="containsBlanks" dxfId="189" priority="360">
      <formula>LEN(TRIM(E1236))=0</formula>
    </cfRule>
  </conditionalFormatting>
  <conditionalFormatting sqref="E1240">
    <cfRule type="containsBlanks" dxfId="188" priority="359">
      <formula>LEN(TRIM(E1240))=0</formula>
    </cfRule>
  </conditionalFormatting>
  <conditionalFormatting sqref="E1244">
    <cfRule type="containsBlanks" dxfId="187" priority="358">
      <formula>LEN(TRIM(E1244))=0</formula>
    </cfRule>
  </conditionalFormatting>
  <conditionalFormatting sqref="E814">
    <cfRule type="containsBlanks" dxfId="186" priority="328">
      <formula>LEN(TRIM(E814))=0</formula>
    </cfRule>
  </conditionalFormatting>
  <conditionalFormatting sqref="E283">
    <cfRule type="containsBlanks" dxfId="185" priority="332">
      <formula>LEN(TRIM(E283))=0</formula>
    </cfRule>
  </conditionalFormatting>
  <conditionalFormatting sqref="E816">
    <cfRule type="containsBlanks" dxfId="184" priority="327">
      <formula>LEN(TRIM(E816))=0</formula>
    </cfRule>
  </conditionalFormatting>
  <conditionalFormatting sqref="E493">
    <cfRule type="containsBlanks" dxfId="183" priority="331">
      <formula>LEN(TRIM(E493))=0</formula>
    </cfRule>
  </conditionalFormatting>
  <conditionalFormatting sqref="E818">
    <cfRule type="containsBlanks" dxfId="182" priority="326">
      <formula>LEN(TRIM(E818))=0</formula>
    </cfRule>
  </conditionalFormatting>
  <conditionalFormatting sqref="E510">
    <cfRule type="containsBlanks" dxfId="181" priority="330">
      <formula>LEN(TRIM(E510))=0</formula>
    </cfRule>
  </conditionalFormatting>
  <conditionalFormatting sqref="E606 E285">
    <cfRule type="containsBlanks" dxfId="180" priority="335">
      <formula>LEN(TRIM(E285))=0</formula>
    </cfRule>
  </conditionalFormatting>
  <conditionalFormatting sqref="E812">
    <cfRule type="containsBlanks" dxfId="179" priority="329">
      <formula>LEN(TRIM(E812))=0</formula>
    </cfRule>
  </conditionalFormatting>
  <conditionalFormatting sqref="E820">
    <cfRule type="containsBlanks" dxfId="178" priority="325">
      <formula>LEN(TRIM(E820))=0</formula>
    </cfRule>
  </conditionalFormatting>
  <conditionalFormatting sqref="E822">
    <cfRule type="containsBlanks" dxfId="177" priority="324">
      <formula>LEN(TRIM(E822))=0</formula>
    </cfRule>
  </conditionalFormatting>
  <conditionalFormatting sqref="E824">
    <cfRule type="containsBlanks" dxfId="176" priority="323">
      <formula>LEN(TRIM(E824))=0</formula>
    </cfRule>
  </conditionalFormatting>
  <conditionalFormatting sqref="E829">
    <cfRule type="containsBlanks" dxfId="175" priority="320">
      <formula>LEN(TRIM(E829))=0</formula>
    </cfRule>
  </conditionalFormatting>
  <conditionalFormatting sqref="E827">
    <cfRule type="containsBlanks" dxfId="174" priority="321">
      <formula>LEN(TRIM(E827))=0</formula>
    </cfRule>
  </conditionalFormatting>
  <conditionalFormatting sqref="E837">
    <cfRule type="containsBlanks" dxfId="173" priority="316">
      <formula>LEN(TRIM(E837))=0</formula>
    </cfRule>
  </conditionalFormatting>
  <conditionalFormatting sqref="E1253">
    <cfRule type="containsBlanks" dxfId="172" priority="296">
      <formula>LEN(TRIM(E1253))=0</formula>
    </cfRule>
  </conditionalFormatting>
  <conditionalFormatting sqref="E831">
    <cfRule type="containsBlanks" dxfId="171" priority="319">
      <formula>LEN(TRIM(E831))=0</formula>
    </cfRule>
  </conditionalFormatting>
  <conditionalFormatting sqref="E1237">
    <cfRule type="containsBlanks" dxfId="170" priority="300">
      <formula>LEN(TRIM(E1237))=0</formula>
    </cfRule>
  </conditionalFormatting>
  <conditionalFormatting sqref="E833">
    <cfRule type="containsBlanks" dxfId="169" priority="318">
      <formula>LEN(TRIM(E833))=0</formula>
    </cfRule>
  </conditionalFormatting>
  <conditionalFormatting sqref="E835">
    <cfRule type="containsBlanks" dxfId="168" priority="317">
      <formula>LEN(TRIM(E835))=0</formula>
    </cfRule>
  </conditionalFormatting>
  <conditionalFormatting sqref="E1249">
    <cfRule type="containsBlanks" dxfId="167" priority="297">
      <formula>LEN(TRIM(E1249))=0</formula>
    </cfRule>
  </conditionalFormatting>
  <conditionalFormatting sqref="E839">
    <cfRule type="containsBlanks" dxfId="166" priority="315">
      <formula>LEN(TRIM(E839))=0</formula>
    </cfRule>
  </conditionalFormatting>
  <conditionalFormatting sqref="E857">
    <cfRule type="containsBlanks" dxfId="165" priority="308">
      <formula>LEN(TRIM(E857))=0</formula>
    </cfRule>
  </conditionalFormatting>
  <conditionalFormatting sqref="E845">
    <cfRule type="containsBlanks" dxfId="164" priority="313">
      <formula>LEN(TRIM(E845))=0</formula>
    </cfRule>
  </conditionalFormatting>
  <conditionalFormatting sqref="E847">
    <cfRule type="containsBlanks" dxfId="163" priority="312">
      <formula>LEN(TRIM(E847))=0</formula>
    </cfRule>
  </conditionalFormatting>
  <conditionalFormatting sqref="E855">
    <cfRule type="containsBlanks" dxfId="162" priority="309">
      <formula>LEN(TRIM(E855))=0</formula>
    </cfRule>
  </conditionalFormatting>
  <conditionalFormatting sqref="E859">
    <cfRule type="containsBlanks" dxfId="161" priority="307">
      <formula>LEN(TRIM(E859))=0</formula>
    </cfRule>
  </conditionalFormatting>
  <conditionalFormatting sqref="E861">
    <cfRule type="containsBlanks" dxfId="160" priority="306">
      <formula>LEN(TRIM(E861))=0</formula>
    </cfRule>
  </conditionalFormatting>
  <conditionalFormatting sqref="E1257">
    <cfRule type="containsBlanks" dxfId="159" priority="295">
      <formula>LEN(TRIM(E1257))=0</formula>
    </cfRule>
  </conditionalFormatting>
  <conditionalFormatting sqref="E1245">
    <cfRule type="containsBlanks" dxfId="158" priority="298">
      <formula>LEN(TRIM(E1245))=0</formula>
    </cfRule>
  </conditionalFormatting>
  <conditionalFormatting sqref="E1375">
    <cfRule type="containsBlanks" dxfId="157" priority="274">
      <formula>LEN(TRIM(E1375))=0</formula>
    </cfRule>
  </conditionalFormatting>
  <conditionalFormatting sqref="E1273">
    <cfRule type="containsBlanks" dxfId="156" priority="294">
      <formula>LEN(TRIM(E1273))=0</formula>
    </cfRule>
  </conditionalFormatting>
  <conditionalFormatting sqref="E1241">
    <cfRule type="containsBlanks" dxfId="155" priority="299">
      <formula>LEN(TRIM(E1241))=0</formula>
    </cfRule>
  </conditionalFormatting>
  <conditionalFormatting sqref="E1301">
    <cfRule type="containsBlanks" dxfId="154" priority="290">
      <formula>LEN(TRIM(E1301))=0</formula>
    </cfRule>
  </conditionalFormatting>
  <conditionalFormatting sqref="E1290">
    <cfRule type="containsBlanks" dxfId="153" priority="293">
      <formula>LEN(TRIM(E1290))=0</formula>
    </cfRule>
  </conditionalFormatting>
  <conditionalFormatting sqref="E1294">
    <cfRule type="containsBlanks" dxfId="152" priority="292">
      <formula>LEN(TRIM(E1294))=0</formula>
    </cfRule>
  </conditionalFormatting>
  <conditionalFormatting sqref="E1300">
    <cfRule type="containsBlanks" dxfId="151" priority="286">
      <formula>LEN(TRIM(E1300))=0</formula>
    </cfRule>
  </conditionalFormatting>
  <conditionalFormatting sqref="E1313">
    <cfRule type="containsBlanks" dxfId="150" priority="289">
      <formula>LEN(TRIM(E1313))=0</formula>
    </cfRule>
  </conditionalFormatting>
  <conditionalFormatting sqref="E1317">
    <cfRule type="containsBlanks" dxfId="149" priority="288">
      <formula>LEN(TRIM(E1317))=0</formula>
    </cfRule>
  </conditionalFormatting>
  <conditionalFormatting sqref="E1365">
    <cfRule type="containsBlanks" dxfId="148" priority="277">
      <formula>LEN(TRIM(E1365))=0</formula>
    </cfRule>
  </conditionalFormatting>
  <conditionalFormatting sqref="E1312">
    <cfRule type="containsBlanks" dxfId="147" priority="285">
      <formula>LEN(TRIM(E1312))=0</formula>
    </cfRule>
  </conditionalFormatting>
  <conditionalFormatting sqref="E1316">
    <cfRule type="containsBlanks" dxfId="146" priority="284">
      <formula>LEN(TRIM(E1316))=0</formula>
    </cfRule>
  </conditionalFormatting>
  <conditionalFormatting sqref="E1322">
    <cfRule type="containsBlanks" dxfId="145" priority="282">
      <formula>LEN(TRIM(E1322))=0</formula>
    </cfRule>
  </conditionalFormatting>
  <conditionalFormatting sqref="E1341">
    <cfRule type="containsBlanks" dxfId="144" priority="281">
      <formula>LEN(TRIM(E1341))=0</formula>
    </cfRule>
  </conditionalFormatting>
  <conditionalFormatting sqref="E1345">
    <cfRule type="containsBlanks" dxfId="143" priority="280">
      <formula>LEN(TRIM(E1345))=0</formula>
    </cfRule>
  </conditionalFormatting>
  <conditionalFormatting sqref="E1351">
    <cfRule type="containsBlanks" dxfId="142" priority="278">
      <formula>LEN(TRIM(E1351))=0</formula>
    </cfRule>
  </conditionalFormatting>
  <conditionalFormatting sqref="E1369">
    <cfRule type="containsBlanks" dxfId="141" priority="276">
      <formula>LEN(TRIM(E1369))=0</formula>
    </cfRule>
  </conditionalFormatting>
  <conditionalFormatting sqref="E68">
    <cfRule type="containsBlanks" dxfId="140" priority="267">
      <formula>LEN(TRIM(E68))=0</formula>
    </cfRule>
  </conditionalFormatting>
  <conditionalFormatting sqref="E73">
    <cfRule type="containsBlanks" dxfId="139" priority="266">
      <formula>LEN(TRIM(E73))=0</formula>
    </cfRule>
  </conditionalFormatting>
  <conditionalFormatting sqref="E88">
    <cfRule type="containsBlanks" dxfId="138" priority="244">
      <formula>LEN(TRIM(E88))=0</formula>
    </cfRule>
  </conditionalFormatting>
  <conditionalFormatting sqref="E88">
    <cfRule type="containsBlanks" dxfId="137" priority="243">
      <formula>LEN(TRIM(E88))=0</formula>
    </cfRule>
  </conditionalFormatting>
  <conditionalFormatting sqref="E88">
    <cfRule type="containsBlanks" dxfId="136" priority="242">
      <formula>LEN(TRIM(E88))=0</formula>
    </cfRule>
  </conditionalFormatting>
  <conditionalFormatting sqref="E88">
    <cfRule type="containsBlanks" dxfId="135" priority="241">
      <formula>LEN(TRIM(E88))=0</formula>
    </cfRule>
  </conditionalFormatting>
  <conditionalFormatting sqref="E88">
    <cfRule type="containsBlanks" dxfId="134" priority="240">
      <formula>LEN(TRIM(E88))=0</formula>
    </cfRule>
  </conditionalFormatting>
  <conditionalFormatting sqref="E88">
    <cfRule type="containsBlanks" dxfId="133" priority="239">
      <formula>LEN(TRIM(E88))=0</formula>
    </cfRule>
  </conditionalFormatting>
  <conditionalFormatting sqref="E88">
    <cfRule type="containsBlanks" dxfId="132" priority="238">
      <formula>LEN(TRIM(E88))=0</formula>
    </cfRule>
  </conditionalFormatting>
  <conditionalFormatting sqref="E1253">
    <cfRule type="containsBlanks" dxfId="131" priority="237">
      <formula>LEN(TRIM(E1253))=0</formula>
    </cfRule>
  </conditionalFormatting>
  <conditionalFormatting sqref="E1257">
    <cfRule type="containsBlanks" dxfId="130" priority="236">
      <formula>LEN(TRIM(E1257))=0</formula>
    </cfRule>
  </conditionalFormatting>
  <conditionalFormatting sqref="E758">
    <cfRule type="containsBlanks" dxfId="129" priority="217">
      <formula>LEN(TRIM(E758))=0</formula>
    </cfRule>
  </conditionalFormatting>
  <conditionalFormatting sqref="E174">
    <cfRule type="containsBlanks" dxfId="128" priority="205">
      <formula>LEN(TRIM(E174))=0</formula>
    </cfRule>
  </conditionalFormatting>
  <conditionalFormatting sqref="E124">
    <cfRule type="containsBlanks" dxfId="127" priority="191">
      <formula>LEN(TRIM(E124))=0</formula>
    </cfRule>
  </conditionalFormatting>
  <conditionalFormatting sqref="E147">
    <cfRule type="containsBlanks" dxfId="126" priority="200">
      <formula>LEN(TRIM(E147))=0</formula>
    </cfRule>
  </conditionalFormatting>
  <conditionalFormatting sqref="E118">
    <cfRule type="containsBlanks" dxfId="125" priority="190">
      <formula>LEN(TRIM(E118))=0</formula>
    </cfRule>
  </conditionalFormatting>
  <conditionalFormatting sqref="E153">
    <cfRule type="containsBlanks" dxfId="124" priority="189">
      <formula>LEN(TRIM(E153))=0</formula>
    </cfRule>
  </conditionalFormatting>
  <conditionalFormatting sqref="E156">
    <cfRule type="containsBlanks" dxfId="123" priority="188">
      <formula>LEN(TRIM(E156))=0</formula>
    </cfRule>
  </conditionalFormatting>
  <conditionalFormatting sqref="E141">
    <cfRule type="containsBlanks" dxfId="122" priority="184">
      <formula>LEN(TRIM(E141))=0</formula>
    </cfRule>
  </conditionalFormatting>
  <conditionalFormatting sqref="E147">
    <cfRule type="containsBlanks" dxfId="121" priority="183">
      <formula>LEN(TRIM(E147))=0</formula>
    </cfRule>
  </conditionalFormatting>
  <conditionalFormatting sqref="E131">
    <cfRule type="containsBlanks" dxfId="120" priority="181">
      <formula>LEN(TRIM(E131))=0</formula>
    </cfRule>
  </conditionalFormatting>
  <conditionalFormatting sqref="E181">
    <cfRule type="containsBlanks" dxfId="119" priority="176">
      <formula>LEN(TRIM(E181))=0</formula>
    </cfRule>
  </conditionalFormatting>
  <conditionalFormatting sqref="E135">
    <cfRule type="containsBlanks" dxfId="118" priority="180">
      <formula>LEN(TRIM(E135))=0</formula>
    </cfRule>
  </conditionalFormatting>
  <conditionalFormatting sqref="E158">
    <cfRule type="containsBlanks" dxfId="117" priority="187">
      <formula>LEN(TRIM(E158))=0</formula>
    </cfRule>
  </conditionalFormatting>
  <conditionalFormatting sqref="E143">
    <cfRule type="containsBlanks" dxfId="116" priority="186">
      <formula>LEN(TRIM(E143))=0</formula>
    </cfRule>
  </conditionalFormatting>
  <conditionalFormatting sqref="E143">
    <cfRule type="containsBlanks" dxfId="115" priority="185">
      <formula>LEN(TRIM(E143))=0</formula>
    </cfRule>
  </conditionalFormatting>
  <conditionalFormatting sqref="E192">
    <cfRule type="containsBlanks" dxfId="114" priority="175">
      <formula>LEN(TRIM(E192))=0</formula>
    </cfRule>
  </conditionalFormatting>
  <conditionalFormatting sqref="E188">
    <cfRule type="containsBlanks" dxfId="113" priority="178">
      <formula>LEN(TRIM(E188))=0</formula>
    </cfRule>
  </conditionalFormatting>
  <conditionalFormatting sqref="E764">
    <cfRule type="containsBlanks" dxfId="112" priority="170">
      <formula>LEN(TRIM(E764))=0</formula>
    </cfRule>
  </conditionalFormatting>
  <conditionalFormatting sqref="E202">
    <cfRule type="containsBlanks" dxfId="111" priority="173">
      <formula>LEN(TRIM(E202))=0</formula>
    </cfRule>
  </conditionalFormatting>
  <conditionalFormatting sqref="E773 E771">
    <cfRule type="containsBlanks" dxfId="110" priority="171">
      <formula>LEN(TRIM(E771))=0</formula>
    </cfRule>
  </conditionalFormatting>
  <conditionalFormatting sqref="E965">
    <cfRule type="containsBlanks" dxfId="109" priority="162">
      <formula>LEN(TRIM(E965))=0</formula>
    </cfRule>
  </conditionalFormatting>
  <conditionalFormatting sqref="E167">
    <cfRule type="containsBlanks" dxfId="108" priority="163">
      <formula>LEN(TRIM(E167))=0</formula>
    </cfRule>
  </conditionalFormatting>
  <conditionalFormatting sqref="E969">
    <cfRule type="containsBlanks" dxfId="107" priority="158">
      <formula>LEN(TRIM(E969))=0</formula>
    </cfRule>
  </conditionalFormatting>
  <conditionalFormatting sqref="E967">
    <cfRule type="containsBlanks" dxfId="106" priority="160">
      <formula>LEN(TRIM(E967))=0</formula>
    </cfRule>
  </conditionalFormatting>
  <conditionalFormatting sqref="E971">
    <cfRule type="containsBlanks" dxfId="105" priority="157">
      <formula>LEN(TRIM(E971))=0</formula>
    </cfRule>
  </conditionalFormatting>
  <conditionalFormatting sqref="E110">
    <cfRule type="containsBlanks" dxfId="104" priority="145">
      <formula>LEN(TRIM(E110))=0</formula>
    </cfRule>
  </conditionalFormatting>
  <conditionalFormatting sqref="E982">
    <cfRule type="containsBlanks" dxfId="103" priority="151">
      <formula>LEN(TRIM(E982))=0</formula>
    </cfRule>
  </conditionalFormatting>
  <conditionalFormatting sqref="E102">
    <cfRule type="containsBlanks" dxfId="102" priority="143">
      <formula>LEN(TRIM(E102))=0</formula>
    </cfRule>
  </conditionalFormatting>
  <conditionalFormatting sqref="E98">
    <cfRule type="containsBlanks" dxfId="101" priority="144">
      <formula>LEN(TRIM(E98))=0</formula>
    </cfRule>
  </conditionalFormatting>
  <conditionalFormatting sqref="E104">
    <cfRule type="containsBlanks" dxfId="100" priority="142">
      <formula>LEN(TRIM(E104))=0</formula>
    </cfRule>
  </conditionalFormatting>
  <conditionalFormatting sqref="E980">
    <cfRule type="containsBlanks" dxfId="99" priority="152">
      <formula>LEN(TRIM(E980))=0</formula>
    </cfRule>
  </conditionalFormatting>
  <conditionalFormatting sqref="E185">
    <cfRule type="containsBlanks" dxfId="98" priority="141">
      <formula>LEN(TRIM(E185))=0</formula>
    </cfRule>
  </conditionalFormatting>
  <conditionalFormatting sqref="E974">
    <cfRule type="containsBlanks" dxfId="97" priority="139">
      <formula>LEN(TRIM(E974))=0</formula>
    </cfRule>
  </conditionalFormatting>
  <conditionalFormatting sqref="E213">
    <cfRule type="containsBlanks" dxfId="96" priority="140">
      <formula>LEN(TRIM(E213))=0</formula>
    </cfRule>
  </conditionalFormatting>
  <conditionalFormatting sqref="E978">
    <cfRule type="containsBlanks" dxfId="95" priority="138">
      <formula>LEN(TRIM(E978))=0</formula>
    </cfRule>
  </conditionalFormatting>
  <conditionalFormatting sqref="E987">
    <cfRule type="containsBlanks" dxfId="94" priority="134">
      <formula>LEN(TRIM(E987))=0</formula>
    </cfRule>
  </conditionalFormatting>
  <conditionalFormatting sqref="E995">
    <cfRule type="containsBlanks" dxfId="93" priority="131">
      <formula>LEN(TRIM(E995))=0</formula>
    </cfRule>
  </conditionalFormatting>
  <conditionalFormatting sqref="E1025">
    <cfRule type="containsBlanks" dxfId="92" priority="129">
      <formula>LEN(TRIM(E1025))=0</formula>
    </cfRule>
  </conditionalFormatting>
  <conditionalFormatting sqref="E1028">
    <cfRule type="containsBlanks" dxfId="91" priority="128">
      <formula>LEN(TRIM(E1028))=0</formula>
    </cfRule>
  </conditionalFormatting>
  <conditionalFormatting sqref="E989">
    <cfRule type="containsBlanks" dxfId="90" priority="137">
      <formula>LEN(TRIM(E989))=0</formula>
    </cfRule>
  </conditionalFormatting>
  <conditionalFormatting sqref="E991">
    <cfRule type="containsBlanks" dxfId="89" priority="136">
      <formula>LEN(TRIM(E991))=0</formula>
    </cfRule>
  </conditionalFormatting>
  <conditionalFormatting sqref="E985">
    <cfRule type="containsBlanks" dxfId="88" priority="135">
      <formula>LEN(TRIM(E985))=0</formula>
    </cfRule>
  </conditionalFormatting>
  <conditionalFormatting sqref="E1057">
    <cfRule type="containsBlanks" dxfId="87" priority="121">
      <formula>LEN(TRIM(E1057))=0</formula>
    </cfRule>
  </conditionalFormatting>
  <conditionalFormatting sqref="E1048">
    <cfRule type="containsBlanks" dxfId="86" priority="126">
      <formula>LEN(TRIM(E1048))=0</formula>
    </cfRule>
  </conditionalFormatting>
  <conditionalFormatting sqref="E1075">
    <cfRule type="containsBlanks" dxfId="85" priority="118">
      <formula>LEN(TRIM(E1075))=0</formula>
    </cfRule>
  </conditionalFormatting>
  <conditionalFormatting sqref="E991">
    <cfRule type="containsBlanks" dxfId="84" priority="133">
      <formula>LEN(TRIM(E991))=0</formula>
    </cfRule>
  </conditionalFormatting>
  <conditionalFormatting sqref="E993">
    <cfRule type="containsBlanks" dxfId="83" priority="132">
      <formula>LEN(TRIM(E993))=0</formula>
    </cfRule>
  </conditionalFormatting>
  <conditionalFormatting sqref="E1045">
    <cfRule type="containsBlanks" dxfId="82" priority="125">
      <formula>LEN(TRIM(E1045))=0</formula>
    </cfRule>
  </conditionalFormatting>
  <conditionalFormatting sqref="E1052">
    <cfRule type="containsBlanks" dxfId="81" priority="123">
      <formula>LEN(TRIM(E1052))=0</formula>
    </cfRule>
  </conditionalFormatting>
  <conditionalFormatting sqref="E1134">
    <cfRule type="containsBlanks" dxfId="80" priority="113">
      <formula>LEN(TRIM(E1134))=0</formula>
    </cfRule>
  </conditionalFormatting>
  <conditionalFormatting sqref="E1136 E1130">
    <cfRule type="containsBlanks" dxfId="79" priority="115">
      <formula>LEN(TRIM(E1130))=0</formula>
    </cfRule>
  </conditionalFormatting>
  <conditionalFormatting sqref="E1060">
    <cfRule type="containsBlanks" dxfId="78" priority="117">
      <formula>LEN(TRIM(E1060))=0</formula>
    </cfRule>
  </conditionalFormatting>
  <conditionalFormatting sqref="E1139">
    <cfRule type="containsBlanks" dxfId="77" priority="112">
      <formula>LEN(TRIM(E1139))=0</formula>
    </cfRule>
  </conditionalFormatting>
  <conditionalFormatting sqref="E1149">
    <cfRule type="containsBlanks" dxfId="76" priority="111">
      <formula>LEN(TRIM(E1149))=0</formula>
    </cfRule>
  </conditionalFormatting>
  <conditionalFormatting sqref="E1077">
    <cfRule type="containsBlanks" dxfId="75" priority="116">
      <formula>LEN(TRIM(E1077))=0</formula>
    </cfRule>
  </conditionalFormatting>
  <conditionalFormatting sqref="E1100">
    <cfRule type="containsBlanks" dxfId="74" priority="105">
      <formula>LEN(TRIM(E1100))=0</formula>
    </cfRule>
  </conditionalFormatting>
  <conditionalFormatting sqref="E1087">
    <cfRule type="containsBlanks" dxfId="73" priority="110">
      <formula>LEN(TRIM(E1087))=0</formula>
    </cfRule>
  </conditionalFormatting>
  <conditionalFormatting sqref="E1132">
    <cfRule type="containsBlanks" dxfId="72" priority="114">
      <formula>LEN(TRIM(E1132))=0</formula>
    </cfRule>
  </conditionalFormatting>
  <conditionalFormatting sqref="E1105">
    <cfRule type="containsBlanks" dxfId="71" priority="104">
      <formula>LEN(TRIM(E1105))=0</formula>
    </cfRule>
  </conditionalFormatting>
  <conditionalFormatting sqref="E1091">
    <cfRule type="containsBlanks" dxfId="70" priority="108">
      <formula>LEN(TRIM(E1091))=0</formula>
    </cfRule>
  </conditionalFormatting>
  <conditionalFormatting sqref="E1095">
    <cfRule type="containsBlanks" dxfId="69" priority="107">
      <formula>LEN(TRIM(E1095))=0</formula>
    </cfRule>
  </conditionalFormatting>
  <conditionalFormatting sqref="E660">
    <cfRule type="containsBlanks" dxfId="68" priority="100">
      <formula>LEN(TRIM(E660))=0</formula>
    </cfRule>
  </conditionalFormatting>
  <conditionalFormatting sqref="E657">
    <cfRule type="containsBlanks" dxfId="67" priority="101">
      <formula>LEN(TRIM(E657))=0</formula>
    </cfRule>
  </conditionalFormatting>
  <conditionalFormatting sqref="E662">
    <cfRule type="containsBlanks" dxfId="66" priority="98">
      <formula>LEN(TRIM(E662))=0</formula>
    </cfRule>
  </conditionalFormatting>
  <conditionalFormatting sqref="E350">
    <cfRule type="containsBlanks" dxfId="65" priority="76">
      <formula>LEN(TRIM(E350))=0</formula>
    </cfRule>
  </conditionalFormatting>
  <conditionalFormatting sqref="E291">
    <cfRule type="containsBlanks" dxfId="64" priority="92">
      <formula>LEN(TRIM(E291))=0</formula>
    </cfRule>
  </conditionalFormatting>
  <conditionalFormatting sqref="E676">
    <cfRule type="containsBlanks" dxfId="63" priority="93">
      <formula>LEN(TRIM(E676))=0</formula>
    </cfRule>
  </conditionalFormatting>
  <conditionalFormatting sqref="E352">
    <cfRule type="containsBlanks" dxfId="62" priority="75">
      <formula>LEN(TRIM(E352))=0</formula>
    </cfRule>
  </conditionalFormatting>
  <conditionalFormatting sqref="E357">
    <cfRule type="containsBlanks" dxfId="61" priority="73">
      <formula>LEN(TRIM(E357))=0</formula>
    </cfRule>
  </conditionalFormatting>
  <conditionalFormatting sqref="E338">
    <cfRule type="containsBlanks" dxfId="60" priority="79">
      <formula>LEN(TRIM(E338))=0</formula>
    </cfRule>
  </conditionalFormatting>
  <conditionalFormatting sqref="E674">
    <cfRule type="containsBlanks" dxfId="59" priority="95">
      <formula>LEN(TRIM(E674))=0</formula>
    </cfRule>
  </conditionalFormatting>
  <conditionalFormatting sqref="E655">
    <cfRule type="containsBlanks" dxfId="58" priority="94">
      <formula>LEN(TRIM(E655))=0</formula>
    </cfRule>
  </conditionalFormatting>
  <conditionalFormatting sqref="E342">
    <cfRule type="containsBlanks" dxfId="57" priority="80">
      <formula>LEN(TRIM(E342))=0</formula>
    </cfRule>
  </conditionalFormatting>
  <conditionalFormatting sqref="E348">
    <cfRule type="containsBlanks" dxfId="56" priority="77">
      <formula>LEN(TRIM(E348))=0</formula>
    </cfRule>
  </conditionalFormatting>
  <conditionalFormatting sqref="E355">
    <cfRule type="containsBlanks" dxfId="55" priority="74">
      <formula>LEN(TRIM(E355))=0</formula>
    </cfRule>
  </conditionalFormatting>
  <conditionalFormatting sqref="E366">
    <cfRule type="containsBlanks" dxfId="54" priority="72">
      <formula>LEN(TRIM(E366))=0</formula>
    </cfRule>
  </conditionalFormatting>
  <conditionalFormatting sqref="E344">
    <cfRule type="containsBlanks" dxfId="53" priority="85">
      <formula>LEN(TRIM(E344))=0</formula>
    </cfRule>
  </conditionalFormatting>
  <conditionalFormatting sqref="E381">
    <cfRule type="containsBlanks" dxfId="52" priority="86">
      <formula>LEN(TRIM(E381))=0</formula>
    </cfRule>
  </conditionalFormatting>
  <conditionalFormatting sqref="E346">
    <cfRule type="containsBlanks" dxfId="51" priority="78">
      <formula>LEN(TRIM(E346))=0</formula>
    </cfRule>
  </conditionalFormatting>
  <conditionalFormatting sqref="E686">
    <cfRule type="containsBlanks" dxfId="50" priority="67">
      <formula>LEN(TRIM(E686))=0</formula>
    </cfRule>
  </conditionalFormatting>
  <conditionalFormatting sqref="E617">
    <cfRule type="containsBlanks" dxfId="49" priority="65">
      <formula>LEN(TRIM(E617))=0</formula>
    </cfRule>
  </conditionalFormatting>
  <conditionalFormatting sqref="E371">
    <cfRule type="containsBlanks" dxfId="48" priority="66">
      <formula>LEN(TRIM(E371))=0</formula>
    </cfRule>
  </conditionalFormatting>
  <conditionalFormatting sqref="E624">
    <cfRule type="containsBlanks" dxfId="47" priority="62">
      <formula>LEN(TRIM(E624))=0</formula>
    </cfRule>
  </conditionalFormatting>
  <conditionalFormatting sqref="E678">
    <cfRule type="containsBlanks" dxfId="46" priority="59">
      <formula>LEN(TRIM(E678))=0</formula>
    </cfRule>
  </conditionalFormatting>
  <conditionalFormatting sqref="E610">
    <cfRule type="containsBlanks" dxfId="45" priority="63">
      <formula>LEN(TRIM(E610))=0</formula>
    </cfRule>
  </conditionalFormatting>
  <conditionalFormatting sqref="E681">
    <cfRule type="containsBlanks" dxfId="44" priority="58">
      <formula>LEN(TRIM(E681))=0</formula>
    </cfRule>
  </conditionalFormatting>
  <conditionalFormatting sqref="E619">
    <cfRule type="containsBlanks" dxfId="43" priority="57">
      <formula>LEN(TRIM(E619))=0</formula>
    </cfRule>
  </conditionalFormatting>
  <conditionalFormatting sqref="E702">
    <cfRule type="containsBlanks" dxfId="42" priority="56">
      <formula>LEN(TRIM(E702))=0</formula>
    </cfRule>
  </conditionalFormatting>
  <conditionalFormatting sqref="E705">
    <cfRule type="containsBlanks" dxfId="41" priority="55">
      <formula>LEN(TRIM(E705))=0</formula>
    </cfRule>
  </conditionalFormatting>
  <conditionalFormatting sqref="E709">
    <cfRule type="containsBlanks" dxfId="40" priority="54">
      <formula>LEN(TRIM(E709))=0</formula>
    </cfRule>
  </conditionalFormatting>
  <conditionalFormatting sqref="E711">
    <cfRule type="containsBlanks" dxfId="39" priority="53">
      <formula>LEN(TRIM(E711))=0</formula>
    </cfRule>
  </conditionalFormatting>
  <conditionalFormatting sqref="E718">
    <cfRule type="containsBlanks" dxfId="38" priority="49">
      <formula>LEN(TRIM(E718))=0</formula>
    </cfRule>
  </conditionalFormatting>
  <conditionalFormatting sqref="E716">
    <cfRule type="containsBlanks" dxfId="37" priority="52">
      <formula>LEN(TRIM(E716))=0</formula>
    </cfRule>
  </conditionalFormatting>
  <conditionalFormatting sqref="E731">
    <cfRule type="containsBlanks" dxfId="36" priority="46">
      <formula>LEN(TRIM(E731))=0</formula>
    </cfRule>
  </conditionalFormatting>
  <conditionalFormatting sqref="E863">
    <cfRule type="containsBlanks" dxfId="35" priority="37">
      <formula>LEN(TRIM(E863))=0</formula>
    </cfRule>
  </conditionalFormatting>
  <conditionalFormatting sqref="E720">
    <cfRule type="containsBlanks" dxfId="34" priority="50">
      <formula>LEN(TRIM(E720))=0</formula>
    </cfRule>
  </conditionalFormatting>
  <conditionalFormatting sqref="E728">
    <cfRule type="containsBlanks" dxfId="33" priority="47">
      <formula>LEN(TRIM(E728))=0</formula>
    </cfRule>
  </conditionalFormatting>
  <conditionalFormatting sqref="E724">
    <cfRule type="containsBlanks" dxfId="32" priority="48">
      <formula>LEN(TRIM(E724))=0</formula>
    </cfRule>
  </conditionalFormatting>
  <conditionalFormatting sqref="E859">
    <cfRule type="containsBlanks" dxfId="31" priority="39">
      <formula>LEN(TRIM(E859))=0</formula>
    </cfRule>
  </conditionalFormatting>
  <conditionalFormatting sqref="E735">
    <cfRule type="containsBlanks" dxfId="30" priority="43">
      <formula>LEN(TRIM(E735))=0</formula>
    </cfRule>
  </conditionalFormatting>
  <conditionalFormatting sqref="E733">
    <cfRule type="containsBlanks" dxfId="29" priority="45">
      <formula>LEN(TRIM(E733))=0</formula>
    </cfRule>
  </conditionalFormatting>
  <conditionalFormatting sqref="E853">
    <cfRule type="containsBlanks" dxfId="28" priority="36">
      <formula>LEN(TRIM(E853))=0</formula>
    </cfRule>
  </conditionalFormatting>
  <conditionalFormatting sqref="E523">
    <cfRule type="containsBlanks" dxfId="27" priority="34">
      <formula>LEN(TRIM(E523))=0</formula>
    </cfRule>
  </conditionalFormatting>
  <conditionalFormatting sqref="E843">
    <cfRule type="containsBlanks" dxfId="26" priority="42">
      <formula>LEN(TRIM(E843))=0</formula>
    </cfRule>
  </conditionalFormatting>
  <conditionalFormatting sqref="E855">
    <cfRule type="containsBlanks" dxfId="25" priority="41">
      <formula>LEN(TRIM(E855))=0</formula>
    </cfRule>
  </conditionalFormatting>
  <conditionalFormatting sqref="E857">
    <cfRule type="containsBlanks" dxfId="24" priority="40">
      <formula>LEN(TRIM(E857))=0</formula>
    </cfRule>
  </conditionalFormatting>
  <conditionalFormatting sqref="E1261">
    <cfRule type="containsBlanks" dxfId="23" priority="33">
      <formula>LEN(TRIM(E1261))=0</formula>
    </cfRule>
  </conditionalFormatting>
  <conditionalFormatting sqref="E861">
    <cfRule type="containsBlanks" dxfId="22" priority="38">
      <formula>LEN(TRIM(E861))=0</formula>
    </cfRule>
  </conditionalFormatting>
  <conditionalFormatting sqref="E1265:E1266">
    <cfRule type="containsBlanks" dxfId="21" priority="31">
      <formula>LEN(TRIM(E1265))=0</formula>
    </cfRule>
  </conditionalFormatting>
  <conditionalFormatting sqref="E1265:E1266">
    <cfRule type="containsBlanks" dxfId="20" priority="30">
      <formula>LEN(TRIM(E1265))=0</formula>
    </cfRule>
  </conditionalFormatting>
  <conditionalFormatting sqref="E1261">
    <cfRule type="containsBlanks" dxfId="19" priority="32">
      <formula>LEN(TRIM(E1261))=0</formula>
    </cfRule>
  </conditionalFormatting>
  <conditionalFormatting sqref="E634">
    <cfRule type="containsBlanks" dxfId="18" priority="29">
      <formula>LEN(TRIM(E634))=0</formula>
    </cfRule>
  </conditionalFormatting>
  <conditionalFormatting sqref="E597">
    <cfRule type="containsBlanks" dxfId="17" priority="28">
      <formula>LEN(TRIM(E597))=0</formula>
    </cfRule>
  </conditionalFormatting>
  <conditionalFormatting sqref="E556">
    <cfRule type="containsBlanks" dxfId="16" priority="25">
      <formula>LEN(TRIM(E556))=0</formula>
    </cfRule>
  </conditionalFormatting>
  <conditionalFormatting sqref="E573">
    <cfRule type="containsBlanks" dxfId="15" priority="23">
      <formula>LEN(TRIM(E573))=0</formula>
    </cfRule>
  </conditionalFormatting>
  <conditionalFormatting sqref="E545">
    <cfRule type="containsBlanks" dxfId="14" priority="15">
      <formula>LEN(TRIM(E545))=0</formula>
    </cfRule>
  </conditionalFormatting>
  <conditionalFormatting sqref="E548">
    <cfRule type="containsBlanks" dxfId="13" priority="14">
      <formula>LEN(TRIM(E548))=0</formula>
    </cfRule>
  </conditionalFormatting>
  <conditionalFormatting sqref="E558">
    <cfRule type="containsBlanks" dxfId="12" priority="13">
      <formula>LEN(TRIM(E558))=0</formula>
    </cfRule>
  </conditionalFormatting>
  <conditionalFormatting sqref="E560">
    <cfRule type="containsBlanks" dxfId="11" priority="12">
      <formula>LEN(TRIM(E560))=0</formula>
    </cfRule>
  </conditionalFormatting>
  <conditionalFormatting sqref="E564">
    <cfRule type="containsBlanks" dxfId="10" priority="11">
      <formula>LEN(TRIM(E564))=0</formula>
    </cfRule>
  </conditionalFormatting>
  <conditionalFormatting sqref="E567">
    <cfRule type="containsBlanks" dxfId="9" priority="10">
      <formula>LEN(TRIM(E567))=0</formula>
    </cfRule>
  </conditionalFormatting>
  <conditionalFormatting sqref="E780">
    <cfRule type="containsBlanks" dxfId="8" priority="9">
      <formula>LEN(TRIM(E780))=0</formula>
    </cfRule>
  </conditionalFormatting>
  <conditionalFormatting sqref="E778">
    <cfRule type="containsBlanks" dxfId="7" priority="8">
      <formula>LEN(TRIM(E778))=0</formula>
    </cfRule>
  </conditionalFormatting>
  <conditionalFormatting sqref="E782">
    <cfRule type="containsBlanks" dxfId="6" priority="7">
      <formula>LEN(TRIM(E782))=0</formula>
    </cfRule>
  </conditionalFormatting>
  <conditionalFormatting sqref="E495">
    <cfRule type="containsBlanks" dxfId="5" priority="6">
      <formula>LEN(TRIM(E495))=0</formula>
    </cfRule>
  </conditionalFormatting>
  <conditionalFormatting sqref="E497">
    <cfRule type="containsBlanks" dxfId="4" priority="5">
      <formula>LEN(TRIM(E497))=0</formula>
    </cfRule>
  </conditionalFormatting>
  <conditionalFormatting sqref="E499">
    <cfRule type="containsBlanks" dxfId="3" priority="4">
      <formula>LEN(TRIM(E499))=0</formula>
    </cfRule>
  </conditionalFormatting>
  <conditionalFormatting sqref="E512">
    <cfRule type="containsBlanks" dxfId="2" priority="3">
      <formula>LEN(TRIM(E512))=0</formula>
    </cfRule>
  </conditionalFormatting>
  <conditionalFormatting sqref="E516:E517">
    <cfRule type="containsBlanks" dxfId="1" priority="1">
      <formula>LEN(TRIM(E516))=0</formula>
    </cfRule>
  </conditionalFormatting>
  <conditionalFormatting sqref="E514">
    <cfRule type="containsBlanks" dxfId="0" priority="2">
      <formula>LEN(TRIM(E514))=0</formula>
    </cfRule>
  </conditionalFormatting>
  <printOptions horizontalCentered="1"/>
  <pageMargins left="0.59055118110236227" right="0.70866141732283472" top="1.2204724409448819" bottom="0.74803149606299213" header="0.31496062992125984" footer="0.31496062992125984"/>
  <pageSetup paperSize="9" orientation="portrait" r:id="rId1"/>
  <headerFooter scaleWithDoc="0" alignWithMargins="0">
    <oddHeader>&amp;L&amp;"Calibri,Bold"&amp;12G19224: WALLACETOWN EARLY YEARS CENTRE&amp;"Calibri,Regular"&amp;10
KITCHEN INSTALLATION
SECTION 3: BILL OF QUANTITIES&amp;R&amp;G</oddHeader>
    <oddFooter>&amp;L&amp;8Project Nr: G19224&amp;C&amp;8 3 / &amp;P&amp;R&amp;8&amp;D</oddFooter>
  </headerFooter>
  <rowBreaks count="2" manualBreakCount="2">
    <brk id="105" max="16383" man="1"/>
    <brk id="15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Main Summary</vt:lpstr>
      <vt:lpstr>Section 3 - BQ</vt:lpstr>
      <vt:lpstr>Bill3.01Page1</vt:lpstr>
      <vt:lpstr>'Main Summary'!Print_Area</vt:lpstr>
    </vt:vector>
  </TitlesOfParts>
  <Company>South Ayrshire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Smith</dc:creator>
  <cp:lastModifiedBy>Allison Swankie</cp:lastModifiedBy>
  <cp:lastPrinted>2019-04-18T14:54:51Z</cp:lastPrinted>
  <dcterms:created xsi:type="dcterms:W3CDTF">2018-10-18T07:54:44Z</dcterms:created>
  <dcterms:modified xsi:type="dcterms:W3CDTF">2019-05-09T10:25:24Z</dcterms:modified>
</cp:coreProperties>
</file>