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4952F209-2BD8-4722-B4AD-61C4D21E672D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Summary" sheetId="1" r:id="rId1"/>
    <sheet name="Bill No. 2" sheetId="9" r:id="rId2"/>
    <sheet name="Bill No. 3" sheetId="8" r:id="rId3"/>
    <sheet name="Bill No. 4" sheetId="5" r:id="rId4"/>
  </sheets>
  <definedNames>
    <definedName name="LLLLL">#REF!</definedName>
    <definedName name="Page1" localSheetId="1">'Bill No. 2'!$F$58</definedName>
    <definedName name="Page1" localSheetId="2">'Bill No. 3'!$F$60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 localSheetId="1">'Bill No. 2'!$F$107</definedName>
    <definedName name="Page2" localSheetId="2">'Bill No. 3'!$F$108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3" localSheetId="1">'Bill No. 2'!$F$137</definedName>
    <definedName name="Page3" localSheetId="2">'Bill No. 3'!$F$161</definedName>
    <definedName name="Page3">#REF!</definedName>
    <definedName name="Page4" localSheetId="1">'Bill No. 2'!$F$157</definedName>
    <definedName name="Page4" localSheetId="2">'Bill No. 3'!$F$216</definedName>
    <definedName name="Page4">#REF!</definedName>
    <definedName name="Page5" localSheetId="2">'Bill No. 3'!$F$265</definedName>
    <definedName name="Page5">#REF!</definedName>
    <definedName name="Page6" localSheetId="2">'Bill No. 3'!$F$317</definedName>
    <definedName name="Page6">#REF!</definedName>
    <definedName name="Page7" localSheetId="2">'Bill No. 3'!$F$342</definedName>
    <definedName name="Page7">#REF!</definedName>
    <definedName name="Page8">#REF!</definedName>
    <definedName name="Page9">#REF!</definedName>
    <definedName name="_xlnm.Print_Area" localSheetId="0">Summary!$A$1:$H$51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0" i="8" l="1"/>
  <c r="F364" i="8" s="1"/>
  <c r="H17" i="1" l="1"/>
  <c r="F135" i="9"/>
  <c r="F124" i="9"/>
  <c r="F105" i="9"/>
  <c r="F98" i="9"/>
  <c r="F90" i="9"/>
  <c r="F80" i="9"/>
  <c r="F56" i="9"/>
  <c r="F49" i="9"/>
  <c r="F58" i="9" l="1"/>
  <c r="F150" i="9" s="1"/>
  <c r="F107" i="9"/>
  <c r="F152" i="9" s="1"/>
  <c r="F137" i="9"/>
  <c r="F154" i="9" s="1"/>
  <c r="F309" i="8"/>
  <c r="F297" i="8"/>
  <c r="F317" i="8" s="1"/>
  <c r="F362" i="8" s="1"/>
  <c r="F263" i="8"/>
  <c r="F252" i="8"/>
  <c r="F265" i="8"/>
  <c r="F195" i="8"/>
  <c r="F193" i="8"/>
  <c r="F182" i="8"/>
  <c r="F179" i="8"/>
  <c r="F175" i="8"/>
  <c r="F172" i="8"/>
  <c r="F159" i="8"/>
  <c r="F149" i="8"/>
  <c r="F141" i="8"/>
  <c r="F134" i="8"/>
  <c r="F127" i="8"/>
  <c r="F99" i="8"/>
  <c r="F88" i="8"/>
  <c r="F108" i="8" s="1"/>
  <c r="F354" i="8" s="1"/>
  <c r="F49" i="8"/>
  <c r="F24" i="8"/>
  <c r="F60" i="8" l="1"/>
  <c r="F352" i="8" s="1"/>
  <c r="F216" i="8"/>
  <c r="F358" i="8" s="1"/>
  <c r="F161" i="8"/>
  <c r="F356" i="8" s="1"/>
  <c r="F157" i="9"/>
  <c r="H15" i="1" s="1"/>
  <c r="F59" i="5" l="1"/>
  <c r="H19" i="1" s="1"/>
  <c r="H22" i="1" l="1"/>
  <c r="H26" i="1" l="1"/>
  <c r="H29" i="1" s="1"/>
</calcChain>
</file>

<file path=xl/sharedStrings.xml><?xml version="1.0" encoding="utf-8"?>
<sst xmlns="http://schemas.openxmlformats.org/spreadsheetml/2006/main" count="1709" uniqueCount="284">
  <si>
    <t>Item</t>
  </si>
  <si>
    <t>Description</t>
  </si>
  <si>
    <t>Unit</t>
  </si>
  <si>
    <t>Quantity</t>
  </si>
  <si>
    <t>Rate</t>
  </si>
  <si>
    <t>£     p</t>
  </si>
  <si>
    <t>SUMMARY</t>
  </si>
  <si>
    <t>Amount of Bill 1 Preliminaries</t>
  </si>
  <si>
    <t>£</t>
  </si>
  <si>
    <t>Allow a percentage on the foregoing total as a</t>
  </si>
  <si>
    <t>Provisional Sum for Contingencies to be used as</t>
  </si>
  <si>
    <t>directed by the Contract Administrator and deducted</t>
  </si>
  <si>
    <t>in whole or in part if not ordered to be used</t>
  </si>
  <si>
    <t>AMOUNT TO BE CARRIED TO FORM OF TENDER</t>
  </si>
  <si>
    <t>Signature as relative to tender dated</t>
  </si>
  <si>
    <t>Signature of Tenderer</t>
  </si>
  <si>
    <t>Name and Address of Contractor</t>
  </si>
  <si>
    <t xml:space="preserve">    </t>
  </si>
  <si>
    <t/>
  </si>
  <si>
    <t>To Summary</t>
  </si>
  <si>
    <t>PROVISIONAL SUMS</t>
  </si>
  <si>
    <t>Include the following Undefined Provisional sums</t>
  </si>
  <si>
    <t>A</t>
  </si>
  <si>
    <t>SUM</t>
  </si>
  <si>
    <t>B</t>
  </si>
  <si>
    <t>C</t>
  </si>
  <si>
    <t>D</t>
  </si>
  <si>
    <t>E</t>
  </si>
  <si>
    <t>F</t>
  </si>
  <si>
    <t>G</t>
  </si>
  <si>
    <t>H</t>
  </si>
  <si>
    <t>Include the following Provisional sums</t>
  </si>
  <si>
    <t>Prime Cost of Labour as defined</t>
  </si>
  <si>
    <t>Percentage addition for incidental; costs,</t>
  </si>
  <si>
    <t>overheads and profit as defined</t>
  </si>
  <si>
    <t>%</t>
  </si>
  <si>
    <t>Prime Cost of Materials and Goods as defined</t>
  </si>
  <si>
    <t>Prime Cost of Plant in accordance with the</t>
  </si>
  <si>
    <t>Schedule of Basic Plant Charges as published</t>
  </si>
  <si>
    <t>by the Royal Institute of Chartered Surveyors</t>
  </si>
  <si>
    <t>I</t>
  </si>
  <si>
    <t>Entrance Door Alterations at</t>
  </si>
  <si>
    <t>Eastwood Leisure Centre</t>
  </si>
  <si>
    <t>External works</t>
  </si>
  <si>
    <t>Allowance for ceiling repairs</t>
  </si>
  <si>
    <t>Allowance for wall repairs</t>
  </si>
  <si>
    <t xml:space="preserve">Fire alarm alterations </t>
  </si>
  <si>
    <t xml:space="preserve">Intruder alarm alterations </t>
  </si>
  <si>
    <t>Amount of Bill 4 Provisional Sums</t>
  </si>
  <si>
    <t xml:space="preserve">Amount of Bill 2 Temporary Entrance </t>
  </si>
  <si>
    <t xml:space="preserve">Amount of Bill 3 Existing Entrance </t>
  </si>
  <si>
    <t>Bill 4 - Prime Cost &amp; Provisional Sums</t>
  </si>
  <si>
    <t>Bill No. 4 / Page  1</t>
  </si>
  <si>
    <t>Main contractor's overhead and profit</t>
  </si>
  <si>
    <t>J</t>
  </si>
  <si>
    <t>K</t>
  </si>
  <si>
    <t>L</t>
  </si>
  <si>
    <t>M</t>
  </si>
  <si>
    <t>N</t>
  </si>
  <si>
    <t>O</t>
  </si>
  <si>
    <t>P</t>
  </si>
  <si>
    <t>Summary - Eastwood Doors</t>
  </si>
  <si>
    <t>Collection</t>
  </si>
  <si>
    <t>To Collection</t>
  </si>
  <si>
    <t>ITEM</t>
  </si>
  <si>
    <t>generally</t>
  </si>
  <si>
    <t xml:space="preserve">   D</t>
  </si>
  <si>
    <t>Testing and commissioning</t>
  </si>
  <si>
    <t>Testing and commissioning emergency lighting</t>
  </si>
  <si>
    <t>nr</t>
  </si>
  <si>
    <t>main switchboard</t>
  </si>
  <si>
    <t xml:space="preserve">   C</t>
  </si>
  <si>
    <t>Emergency lighting installations</t>
  </si>
  <si>
    <t>and AD(0)102</t>
  </si>
  <si>
    <t>to complete; all as per architects drawings AD(0)101</t>
  </si>
  <si>
    <t>wiring as required;  include for all fixings and fittings</t>
  </si>
  <si>
    <t>Primary equipment; supply and install illuminated</t>
  </si>
  <si>
    <t>39 ELECTRICAL SERVICES</t>
  </si>
  <si>
    <t xml:space="preserve">   B</t>
  </si>
  <si>
    <t>Air curtain</t>
  </si>
  <si>
    <t>drawing AL(0)200</t>
  </si>
  <si>
    <t>electrically heated by Dimplex; all as per architects</t>
  </si>
  <si>
    <t>heater internally above entrance door; to be DAB</t>
  </si>
  <si>
    <t>Primary equipment; supply and fit warm air curtain</t>
  </si>
  <si>
    <t>38 MECHANICAL SERVICES</t>
  </si>
  <si>
    <t xml:space="preserve">   A</t>
  </si>
  <si>
    <t>Canopy</t>
  </si>
  <si>
    <t>AL(0)206 and specification</t>
  </si>
  <si>
    <t>as deemed necessary; all as per architects drawing</t>
  </si>
  <si>
    <t>for steelwork supports, associated excavations and</t>
  </si>
  <si>
    <t>flashings, trims and end plates as required; include</t>
  </si>
  <si>
    <t>square posts; 7.5mm laminated glass; allow for all</t>
  </si>
  <si>
    <t>polyester powder coated aluminium frame with</t>
  </si>
  <si>
    <t>mono pitch canopy with side panel wind breaker;</t>
  </si>
  <si>
    <t>Glazed canopy; supply and install Twinfix lean to</t>
  </si>
  <si>
    <t>m2</t>
  </si>
  <si>
    <t>over 300 wide; thickness stated</t>
  </si>
  <si>
    <t>Pavings</t>
  </si>
  <si>
    <t>as per architects drawing AL(0)206</t>
  </si>
  <si>
    <t>include excavations and foundations as required; all</t>
  </si>
  <si>
    <t>setts and cobbles; DDA compliant tactile paving;</t>
  </si>
  <si>
    <t>Interlocking brick and blocks, slabs, bricks, blocks,</t>
  </si>
  <si>
    <t>35 SITE WORKS</t>
  </si>
  <si>
    <t>m</t>
  </si>
  <si>
    <t>200 nominal diameter</t>
  </si>
  <si>
    <t>Channel drainage</t>
  </si>
  <si>
    <t>outlets and grating as required</t>
  </si>
  <si>
    <t>foundations, channel, junctions, bends, end cap,</t>
  </si>
  <si>
    <t>into existing channel; include for all excavations,</t>
  </si>
  <si>
    <t>Rainwater installations; channel drainage to connect</t>
  </si>
  <si>
    <t>33 DRAINAGE ABOVE GROUND</t>
  </si>
  <si>
    <t>fixed; on glass</t>
  </si>
  <si>
    <t>Manifestations</t>
  </si>
  <si>
    <t>drawing AL(0)101</t>
  </si>
  <si>
    <t>all adhesives to complete; all as per architects</t>
  </si>
  <si>
    <t>glazing manifestations to gym windows; include for</t>
  </si>
  <si>
    <t>General fixtures, furnishings and equipment; install</t>
  </si>
  <si>
    <t>External signage</t>
  </si>
  <si>
    <t>all fixings as required to complete</t>
  </si>
  <si>
    <t>install as per manufacturers instructions; include for</t>
  </si>
  <si>
    <t>to main entrance; stainless steel lettering; approx 12;</t>
  </si>
  <si>
    <t>General fixtures, furnishings and equipment; signage</t>
  </si>
  <si>
    <t xml:space="preserve">   H</t>
  </si>
  <si>
    <t>Internal signage</t>
  </si>
  <si>
    <t>as required to complete</t>
  </si>
  <si>
    <t>per manufacturers instructions; include for all fixings</t>
  </si>
  <si>
    <t>to foyer; stainless steel lettering; approx 60; install as</t>
  </si>
  <si>
    <t xml:space="preserve">   G</t>
  </si>
  <si>
    <t>employer</t>
  </si>
  <si>
    <t>Fixtures, fittings or equipment supplied by the</t>
  </si>
  <si>
    <t>per architects drawing AL(0)200</t>
  </si>
  <si>
    <t>in cafe foyer; include for all fixings as required; as</t>
  </si>
  <si>
    <t>large plasma TV screen; fixed between two columns</t>
  </si>
  <si>
    <t xml:space="preserve">   F</t>
  </si>
  <si>
    <t xml:space="preserve">   E</t>
  </si>
  <si>
    <t>Roller blinds</t>
  </si>
  <si>
    <t>all as per architects drawing AL(0)200</t>
  </si>
  <si>
    <t>roller blinds between vertical mullions of curtain wall;</t>
  </si>
  <si>
    <t>EQUIPMENT</t>
  </si>
  <si>
    <t>32 FURNITURE, FITTINGS AND</t>
  </si>
  <si>
    <t>high</t>
  </si>
  <si>
    <t>exceeding 300 girth; over 5m not exceeding 8m</t>
  </si>
  <si>
    <t>exceeding 300 girth; not exceeding 3.5m high</t>
  </si>
  <si>
    <t>Painting to existing ceiling</t>
  </si>
  <si>
    <t>Painting to existing walls</t>
  </si>
  <si>
    <t>5m high</t>
  </si>
  <si>
    <t>exceeding 300 girth; over 3.5m not exceeding</t>
  </si>
  <si>
    <t>colour TBC</t>
  </si>
  <si>
    <t>Prepare and paint with single coat of emulsion;</t>
  </si>
  <si>
    <t>29 DECORATION</t>
  </si>
  <si>
    <t>exceeding 600 wide</t>
  </si>
  <si>
    <t>AL(0)200</t>
  </si>
  <si>
    <t>flooring surface; all as per architects drawings</t>
  </si>
  <si>
    <t>Latex levelling screed applied directly to existing</t>
  </si>
  <si>
    <t>Finish to floors</t>
  </si>
  <si>
    <t>per architects drawings AL(0)206</t>
  </si>
  <si>
    <t>Renew barrier matting to match existing finish; all as</t>
  </si>
  <si>
    <t>Cover strips</t>
  </si>
  <si>
    <t>matting and hardwood floor</t>
  </si>
  <si>
    <t>Threshold plate at door entrance; between barrier</t>
  </si>
  <si>
    <t>Finish to walls</t>
  </si>
  <si>
    <t>architects drawing AL(0)200</t>
  </si>
  <si>
    <t>include for all trims and coloured sealants; all as per</t>
  </si>
  <si>
    <t>in accordance with manufacturers instructions;</t>
  </si>
  <si>
    <t>Fix coloured Altro Whiterock to cafe/ foyer walls; fix</t>
  </si>
  <si>
    <t>FINISHINGS</t>
  </si>
  <si>
    <t>28 FLOOR, WALL, CEILING AND ROOF</t>
  </si>
  <si>
    <t>entrance doors</t>
  </si>
  <si>
    <t>Testing and commissioning automatic Assa Abloy</t>
  </si>
  <si>
    <t>Door sets</t>
  </si>
  <si>
    <t>complete; all as per architects drawings AD(0)101</t>
  </si>
  <si>
    <t>facings, glazing, ironmongery and signage to</t>
  </si>
  <si>
    <t>screens; including, but not limited to, all framing,</t>
  </si>
  <si>
    <t>SL500/ SL510S automatic doors  with fixed side</t>
  </si>
  <si>
    <t>Doors and frames; supply and install Assa Abloy</t>
  </si>
  <si>
    <t>24 DOORS, SHUTTERS AND HATCHES</t>
  </si>
  <si>
    <t>approximate overall area 4 m2</t>
  </si>
  <si>
    <t>Removing; floor finish</t>
  </si>
  <si>
    <t>drawing AL(0)150</t>
  </si>
  <si>
    <t>remove existing barrier matting; all as per architects</t>
  </si>
  <si>
    <t>Alteration work to existing buildings; take up and</t>
  </si>
  <si>
    <t>Removing</t>
  </si>
  <si>
    <t>AD(0)101 and AD(0)102</t>
  </si>
  <si>
    <t>be retained for reuse; all as per architects drawings</t>
  </si>
  <si>
    <t>remove existing alarm devices connected to door; to</t>
  </si>
  <si>
    <t>Alteration work to existing buildings; carefully</t>
  </si>
  <si>
    <t>Removing; fittings and fixtures</t>
  </si>
  <si>
    <t>architects drawing AL(0)150</t>
  </si>
  <si>
    <t>including all sensors, gearing and the like; all as per</t>
  </si>
  <si>
    <t>automatic double doors and glazed screens</t>
  </si>
  <si>
    <t>Alteration work to existing buildings; remove existing</t>
  </si>
  <si>
    <t>letter signage to main entrance and cafe area</t>
  </si>
  <si>
    <t>architects drawing  AL(0)150</t>
  </si>
  <si>
    <t>as required to paint and whiterock; all as per</t>
  </si>
  <si>
    <t>TV at cafe foyer and all fixtures and fittings on walls</t>
  </si>
  <si>
    <t>barriers have been removed; all as per architects</t>
  </si>
  <si>
    <t>side barriers; allow for mortar fill to holes where</t>
  </si>
  <si>
    <t>CONSERVATION</t>
  </si>
  <si>
    <t>4 ALTERATIONS, REPAIRS AND</t>
  </si>
  <si>
    <t>exceeding 300 girth; internal; not exceeding</t>
  </si>
  <si>
    <t>Painting to general surfaces</t>
  </si>
  <si>
    <t>flooring surface</t>
  </si>
  <si>
    <t>vinyl to be rotated 90 degrees; all as per architects</t>
  </si>
  <si>
    <t>Renew vinyl to match existing wooden flooring; new</t>
  </si>
  <si>
    <t>Threshold plate at door entrance; DDA compliant; all</t>
  </si>
  <si>
    <t>Double leaf fire door</t>
  </si>
  <si>
    <t>drawing AD(0)100</t>
  </si>
  <si>
    <t>and signage to complete; all as per architects</t>
  </si>
  <si>
    <t>limited to, all framing, facings, glazing, ironmongery</t>
  </si>
  <si>
    <t>include for all fixings as required; including, but not</t>
  </si>
  <si>
    <t>grey; allow for push pad to be fixed to brickwork</t>
  </si>
  <si>
    <t>60 minutes; powder coat finish RAL 7016 anthracite</t>
  </si>
  <si>
    <t>SW300-2; single direction and double door; fire rated</t>
  </si>
  <si>
    <t>2.46m high</t>
  </si>
  <si>
    <t>Cutting or forming openings</t>
  </si>
  <si>
    <t>glazed screen; all as per architects drawing AL(0)150</t>
  </si>
  <si>
    <t>screed; all as per architects drawing AL(0)150</t>
  </si>
  <si>
    <t>remove existing vinyl; prepare floor to receive latex</t>
  </si>
  <si>
    <t>approximate overall area 1.6m x 2.0m</t>
  </si>
  <si>
    <t>all as per architects drawing AL(0)150</t>
  </si>
  <si>
    <t>door and glazed screen to ground floor fenestration;</t>
  </si>
  <si>
    <t>AL(0)205</t>
  </si>
  <si>
    <t>Bill No. 003 / Page  3</t>
  </si>
  <si>
    <t>Bill No. 002 / Page  1</t>
  </si>
  <si>
    <t>Bill No. 002 / Page  2</t>
  </si>
  <si>
    <t>Bill No. 002 / Page  3</t>
  </si>
  <si>
    <t>Page No.  1/3</t>
  </si>
  <si>
    <t>Page No.  3/3</t>
  </si>
  <si>
    <t>Page No.  1/2</t>
  </si>
  <si>
    <t>Page No.  2/2</t>
  </si>
  <si>
    <t>Page No.  3/2</t>
  </si>
  <si>
    <t>Bill No. 002 / Page  4</t>
  </si>
  <si>
    <t>Bill No. 003 / Page  1</t>
  </si>
  <si>
    <t>Page No.  4/3</t>
  </si>
  <si>
    <t>Page No.  5/3</t>
  </si>
  <si>
    <t>Page No.  6/3</t>
  </si>
  <si>
    <t>Bill No. 003 / Page  7</t>
  </si>
  <si>
    <t>Bill No. 003 / Page  6</t>
  </si>
  <si>
    <t>Bill No. 003 / Page  5</t>
  </si>
  <si>
    <t>Bill No. 003 / Page  4</t>
  </si>
  <si>
    <t>Bill No. 003 / Page  2</t>
  </si>
  <si>
    <t>Alteration work to existing buildings; remove</t>
  </si>
  <si>
    <t>emergency escape signage and all fixings and</t>
  </si>
  <si>
    <t>fittings on walls as required to paint; all as per</t>
  </si>
  <si>
    <t>3.5m high</t>
  </si>
  <si>
    <t>to complete; all as per architects drawing AD(0)100</t>
  </si>
  <si>
    <t>Screeds, beds and toppings; 2mm thick in 1 coat</t>
  </si>
  <si>
    <t>2520 x 2460mm</t>
  </si>
  <si>
    <t>3600 x 925 x 3590mm</t>
  </si>
  <si>
    <t>2307 x 1400mm</t>
  </si>
  <si>
    <t>2326 x 1400mm</t>
  </si>
  <si>
    <t>2142 x 2848mm structural opening size</t>
  </si>
  <si>
    <t>2142 x 2860mm structural opening size</t>
  </si>
  <si>
    <t>approximate overall area 3010 x 2040mm</t>
  </si>
  <si>
    <t>approximate size 900 x 900mm</t>
  </si>
  <si>
    <t>be retained for reuse; all as per architects drawing</t>
  </si>
  <si>
    <t>architects drawing AL(0)205</t>
  </si>
  <si>
    <t>directional emergency exit sign; allow for  all</t>
  </si>
  <si>
    <t>foundations; make good on completion</t>
  </si>
  <si>
    <t>directional emergency exit sign; allow for all</t>
  </si>
  <si>
    <t xml:space="preserve">ENTRANCE DOOR ALTERATIONS </t>
  </si>
  <si>
    <t xml:space="preserve">AT EASTWOOD LEISURE CENTRE </t>
  </si>
  <si>
    <t xml:space="preserve">Bill 2 - Temporary Entrance </t>
  </si>
  <si>
    <t>as per architects drawing AL(0)205</t>
  </si>
  <si>
    <t>drawing AL(0)205</t>
  </si>
  <si>
    <t>wiring as required; include for all fixings and fittings</t>
  </si>
  <si>
    <t xml:space="preserve">The contractor is to include in his Downtakings rates </t>
  </si>
  <si>
    <t xml:space="preserve">for all necessary making good to existing building </t>
  </si>
  <si>
    <t>fabric and finishes</t>
  </si>
  <si>
    <t xml:space="preserve">Note: All works are to be carried out in strict </t>
  </si>
  <si>
    <t xml:space="preserve">accordance with Contract Drawings (refer to Appendix </t>
  </si>
  <si>
    <t>A Architects Drawings)</t>
  </si>
  <si>
    <t>41 BUILDER'S WORK IN CONNECTION</t>
  </si>
  <si>
    <t>WITH MECHANICAL, ELECTRICAL AND</t>
  </si>
  <si>
    <t>TRANSPORTATION INSTALLATIONS</t>
  </si>
  <si>
    <t>Work for services installations in existing buildings;</t>
  </si>
  <si>
    <t>forming openings, cutting holes, cutting mortices,</t>
  </si>
  <si>
    <t>sinkings, cutting chases, marking positions and</t>
  </si>
  <si>
    <t>making good building fabric and finishes as required</t>
  </si>
  <si>
    <t>BWICS for mechanical and electrical works</t>
  </si>
  <si>
    <t>Page No.  23</t>
  </si>
  <si>
    <t>Page No.  7/3</t>
  </si>
  <si>
    <t>Bill No. 003 / Page  8</t>
  </si>
  <si>
    <t>Bill 3 - Existing Entrance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</si>
</sst>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;\-0.00;;@"/>
    <numFmt numFmtId="165" formatCode="\ 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192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2" xfId="4" applyBorder="1"/>
    <xf numFmtId="0" fontId="3" fillId="0" borderId="2" xfId="4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3" fillId="0" borderId="0" xfId="4" applyBorder="1"/>
    <xf numFmtId="0" fontId="3" fillId="0" borderId="0" xfId="4" applyBorder="1" applyAlignment="1">
      <alignment horizontal="center"/>
    </xf>
    <xf numFmtId="0" fontId="4" fillId="0" borderId="0" xfId="4" applyFont="1" applyBorder="1"/>
    <xf numFmtId="0" fontId="4" fillId="0" borderId="0" xfId="4" quotePrefix="1" applyFont="1" applyBorder="1" applyAlignment="1">
      <alignment horizontal="left"/>
    </xf>
    <xf numFmtId="0" fontId="3" fillId="0" borderId="5" xfId="4" applyBorder="1"/>
    <xf numFmtId="0" fontId="4" fillId="0" borderId="0" xfId="4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3" fillId="0" borderId="7" xfId="4" applyBorder="1"/>
    <xf numFmtId="0" fontId="3" fillId="0" borderId="7" xfId="4" applyBorder="1" applyAlignment="1">
      <alignment horizontal="center"/>
    </xf>
    <xf numFmtId="0" fontId="0" fillId="0" borderId="8" xfId="0" applyBorder="1"/>
    <xf numFmtId="0" fontId="5" fillId="0" borderId="9" xfId="0" quotePrefix="1" applyFont="1" applyBorder="1" applyAlignment="1">
      <alignment horizontal="center"/>
    </xf>
    <xf numFmtId="0" fontId="0" fillId="0" borderId="10" xfId="0" applyBorder="1"/>
    <xf numFmtId="0" fontId="5" fillId="0" borderId="11" xfId="0" quotePrefix="1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1" xfId="0" quotePrefix="1" applyFont="1" applyBorder="1" applyAlignment="1"/>
    <xf numFmtId="0" fontId="6" fillId="0" borderId="13" xfId="0" quotePrefix="1" applyFont="1" applyBorder="1" applyAlignment="1">
      <alignment horizontal="left"/>
    </xf>
    <xf numFmtId="0" fontId="6" fillId="0" borderId="2" xfId="0" quotePrefix="1" applyFont="1" applyBorder="1" applyAlignment="1">
      <alignment horizontal="left"/>
    </xf>
    <xf numFmtId="0" fontId="3" fillId="0" borderId="1" xfId="0" applyFont="1" applyBorder="1" applyAlignment="1"/>
    <xf numFmtId="1" fontId="3" fillId="0" borderId="1" xfId="0" quotePrefix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44" fontId="3" fillId="0" borderId="14" xfId="2" applyFont="1" applyBorder="1" applyAlignment="1">
      <alignment horizontal="right"/>
    </xf>
    <xf numFmtId="0" fontId="5" fillId="0" borderId="4" xfId="0" quotePrefix="1" applyFont="1" applyBorder="1" applyAlignment="1"/>
    <xf numFmtId="0" fontId="6" fillId="0" borderId="15" xfId="0" quotePrefix="1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3" fillId="0" borderId="4" xfId="0" applyFont="1" applyBorder="1" applyAlignment="1"/>
    <xf numFmtId="1" fontId="3" fillId="0" borderId="4" xfId="0" quotePrefix="1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right"/>
    </xf>
    <xf numFmtId="44" fontId="3" fillId="0" borderId="16" xfId="2" applyFont="1" applyBorder="1" applyAlignment="1">
      <alignment horizontal="right"/>
    </xf>
    <xf numFmtId="0" fontId="0" fillId="0" borderId="15" xfId="0" applyBorder="1"/>
    <xf numFmtId="0" fontId="6" fillId="0" borderId="0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3" fontId="3" fillId="0" borderId="16" xfId="2" applyNumberFormat="1" applyFont="1" applyBorder="1" applyAlignment="1">
      <alignment horizontal="right"/>
    </xf>
    <xf numFmtId="0" fontId="3" fillId="0" borderId="0" xfId="0" quotePrefix="1" applyFont="1" applyBorder="1" applyAlignment="1"/>
    <xf numFmtId="0" fontId="3" fillId="0" borderId="4" xfId="0" quotePrefix="1" applyFont="1" applyBorder="1" applyAlignment="1">
      <alignment horizontal="center"/>
    </xf>
    <xf numFmtId="0" fontId="3" fillId="0" borderId="0" xfId="0" applyFont="1" applyBorder="1" applyAlignment="1"/>
    <xf numFmtId="9" fontId="3" fillId="0" borderId="4" xfId="3" applyNumberFormat="1" applyFont="1" applyBorder="1" applyAlignment="1">
      <alignment horizontal="center"/>
    </xf>
    <xf numFmtId="0" fontId="8" fillId="0" borderId="0" xfId="0" applyFont="1" applyBorder="1" applyAlignment="1"/>
    <xf numFmtId="0" fontId="6" fillId="0" borderId="0" xfId="0" quotePrefix="1" applyFont="1" applyBorder="1" applyAlignment="1"/>
    <xf numFmtId="44" fontId="3" fillId="0" borderId="17" xfId="2" applyFont="1" applyBorder="1" applyAlignment="1">
      <alignment horizontal="right"/>
    </xf>
    <xf numFmtId="0" fontId="7" fillId="0" borderId="0" xfId="0" quotePrefix="1" applyFont="1" applyBorder="1" applyAlignment="1"/>
    <xf numFmtId="0" fontId="9" fillId="0" borderId="18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6" xfId="0" quotePrefix="1" applyFont="1" applyBorder="1" applyAlignment="1"/>
    <xf numFmtId="0" fontId="0" fillId="0" borderId="19" xfId="0" applyBorder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3" fillId="0" borderId="6" xfId="0" quotePrefix="1" applyFont="1" applyBorder="1" applyAlignment="1">
      <alignment horizontal="center"/>
    </xf>
    <xf numFmtId="1" fontId="3" fillId="0" borderId="6" xfId="0" quotePrefix="1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right"/>
    </xf>
    <xf numFmtId="0" fontId="3" fillId="0" borderId="1" xfId="4" quotePrefix="1" applyFont="1" applyBorder="1" applyAlignment="1">
      <alignment horizontal="left" indent="1"/>
    </xf>
    <xf numFmtId="0" fontId="4" fillId="0" borderId="2" xfId="4" applyFont="1" applyBorder="1"/>
    <xf numFmtId="44" fontId="0" fillId="0" borderId="3" xfId="2" applyFont="1" applyBorder="1" applyAlignment="1">
      <alignment horizontal="center"/>
    </xf>
    <xf numFmtId="0" fontId="3" fillId="0" borderId="0" xfId="4"/>
    <xf numFmtId="0" fontId="3" fillId="0" borderId="4" xfId="4" applyBorder="1"/>
    <xf numFmtId="0" fontId="4" fillId="0" borderId="0" xfId="4" quotePrefix="1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0" fontId="3" fillId="0" borderId="9" xfId="4" quotePrefix="1" applyFont="1" applyBorder="1" applyAlignment="1">
      <alignment horizontal="center"/>
    </xf>
    <xf numFmtId="0" fontId="3" fillId="0" borderId="10" xfId="4" quotePrefix="1" applyFont="1" applyBorder="1" applyAlignment="1">
      <alignment horizontal="center"/>
    </xf>
    <xf numFmtId="44" fontId="3" fillId="0" borderId="12" xfId="2" quotePrefix="1" applyFont="1" applyBorder="1" applyAlignment="1">
      <alignment horizontal="center"/>
    </xf>
    <xf numFmtId="0" fontId="11" fillId="0" borderId="1" xfId="4" quotePrefix="1" applyFont="1" applyBorder="1" applyAlignment="1"/>
    <xf numFmtId="0" fontId="12" fillId="0" borderId="13" xfId="4" quotePrefix="1" applyFont="1" applyBorder="1" applyAlignment="1"/>
    <xf numFmtId="0" fontId="11" fillId="0" borderId="1" xfId="4" applyFont="1" applyBorder="1" applyAlignment="1"/>
    <xf numFmtId="0" fontId="11" fillId="0" borderId="1" xfId="4" quotePrefix="1" applyFont="1" applyBorder="1" applyAlignment="1">
      <alignment horizontal="center"/>
    </xf>
    <xf numFmtId="2" fontId="11" fillId="0" borderId="1" xfId="4" applyNumberFormat="1" applyFont="1" applyBorder="1" applyAlignment="1">
      <alignment horizontal="center"/>
    </xf>
    <xf numFmtId="44" fontId="11" fillId="0" borderId="14" xfId="2" applyFont="1" applyBorder="1" applyAlignment="1">
      <alignment horizontal="center"/>
    </xf>
    <xf numFmtId="0" fontId="11" fillId="0" borderId="4" xfId="4" quotePrefix="1" applyFont="1" applyBorder="1" applyAlignment="1"/>
    <xf numFmtId="0" fontId="12" fillId="0" borderId="15" xfId="4" quotePrefix="1" applyFont="1" applyBorder="1" applyAlignment="1"/>
    <xf numFmtId="0" fontId="11" fillId="0" borderId="4" xfId="4" applyFont="1" applyBorder="1" applyAlignment="1"/>
    <xf numFmtId="0" fontId="11" fillId="0" borderId="4" xfId="4" quotePrefix="1" applyFont="1" applyBorder="1" applyAlignment="1">
      <alignment horizontal="center"/>
    </xf>
    <xf numFmtId="2" fontId="11" fillId="0" borderId="4" xfId="4" applyNumberFormat="1" applyFont="1" applyBorder="1" applyAlignment="1">
      <alignment horizontal="center"/>
    </xf>
    <xf numFmtId="44" fontId="11" fillId="0" borderId="16" xfId="2" applyFont="1" applyBorder="1" applyAlignment="1">
      <alignment horizontal="center"/>
    </xf>
    <xf numFmtId="0" fontId="3" fillId="0" borderId="4" xfId="4" quotePrefix="1" applyFont="1" applyBorder="1" applyAlignment="1"/>
    <xf numFmtId="0" fontId="6" fillId="0" borderId="15" xfId="4" quotePrefix="1" applyFont="1" applyBorder="1" applyAlignment="1"/>
    <xf numFmtId="0" fontId="3" fillId="0" borderId="4" xfId="4" applyFont="1" applyBorder="1" applyAlignment="1"/>
    <xf numFmtId="0" fontId="3" fillId="0" borderId="4" xfId="4" quotePrefix="1" applyFont="1" applyBorder="1" applyAlignment="1">
      <alignment horizontal="center"/>
    </xf>
    <xf numFmtId="2" fontId="3" fillId="0" borderId="4" xfId="4" applyNumberFormat="1" applyFont="1" applyBorder="1" applyAlignment="1">
      <alignment horizontal="center"/>
    </xf>
    <xf numFmtId="44" fontId="3" fillId="0" borderId="16" xfId="2" applyFont="1" applyBorder="1" applyAlignment="1">
      <alignment horizontal="center"/>
    </xf>
    <xf numFmtId="0" fontId="7" fillId="0" borderId="15" xfId="4" quotePrefix="1" applyFont="1" applyBorder="1" applyAlignment="1"/>
    <xf numFmtId="0" fontId="3" fillId="0" borderId="4" xfId="4" applyFont="1" applyBorder="1" applyAlignment="1">
      <alignment horizontal="center" vertical="top"/>
    </xf>
    <xf numFmtId="0" fontId="3" fillId="0" borderId="4" xfId="4" quotePrefix="1" applyFont="1" applyBorder="1" applyAlignment="1">
      <alignment horizontal="center" vertical="top"/>
    </xf>
    <xf numFmtId="2" fontId="3" fillId="0" borderId="4" xfId="4" applyNumberFormat="1" applyFont="1" applyBorder="1" applyAlignment="1">
      <alignment horizontal="center" vertical="top"/>
    </xf>
    <xf numFmtId="43" fontId="3" fillId="0" borderId="16" xfId="2" applyNumberFormat="1" applyFont="1" applyBorder="1" applyAlignment="1">
      <alignment horizontal="center" vertical="top"/>
    </xf>
    <xf numFmtId="0" fontId="3" fillId="0" borderId="15" xfId="4" quotePrefix="1" applyFont="1" applyBorder="1" applyAlignment="1">
      <alignment horizontal="left" indent="1"/>
    </xf>
    <xf numFmtId="43" fontId="3" fillId="0" borderId="16" xfId="2" applyNumberFormat="1" applyFont="1" applyBorder="1" applyAlignment="1">
      <alignment horizontal="center"/>
    </xf>
    <xf numFmtId="0" fontId="3" fillId="0" borderId="15" xfId="4" applyFill="1" applyBorder="1" applyAlignment="1">
      <alignment horizontal="left" wrapText="1" indent="1"/>
    </xf>
    <xf numFmtId="0" fontId="3" fillId="0" borderId="4" xfId="4" quotePrefix="1" applyFont="1" applyFill="1" applyBorder="1" applyAlignment="1">
      <alignment horizontal="center"/>
    </xf>
    <xf numFmtId="2" fontId="3" fillId="0" borderId="4" xfId="4" applyNumberFormat="1" applyFont="1" applyFill="1" applyBorder="1" applyAlignment="1">
      <alignment horizontal="center"/>
    </xf>
    <xf numFmtId="43" fontId="3" fillId="0" borderId="16" xfId="2" applyNumberFormat="1" applyFont="1" applyFill="1" applyBorder="1" applyAlignment="1">
      <alignment horizontal="center"/>
    </xf>
    <xf numFmtId="0" fontId="4" fillId="0" borderId="15" xfId="4" quotePrefix="1" applyFont="1" applyFill="1" applyBorder="1" applyAlignment="1"/>
    <xf numFmtId="0" fontId="11" fillId="0" borderId="4" xfId="4" applyFont="1" applyFill="1" applyBorder="1" applyAlignment="1"/>
    <xf numFmtId="0" fontId="11" fillId="0" borderId="4" xfId="4" quotePrefix="1" applyFont="1" applyFill="1" applyBorder="1" applyAlignment="1">
      <alignment horizontal="center"/>
    </xf>
    <xf numFmtId="2" fontId="11" fillId="0" borderId="4" xfId="4" applyNumberFormat="1" applyFont="1" applyFill="1" applyBorder="1" applyAlignment="1">
      <alignment horizontal="center"/>
    </xf>
    <xf numFmtId="43" fontId="11" fillId="0" borderId="16" xfId="2" applyNumberFormat="1" applyFont="1" applyFill="1" applyBorder="1" applyAlignment="1">
      <alignment horizontal="center"/>
    </xf>
    <xf numFmtId="0" fontId="3" fillId="0" borderId="15" xfId="4" applyFont="1" applyFill="1" applyBorder="1" applyAlignment="1">
      <alignment horizontal="left" wrapText="1" indent="1"/>
    </xf>
    <xf numFmtId="0" fontId="3" fillId="0" borderId="4" xfId="4" applyFont="1" applyFill="1" applyBorder="1" applyAlignment="1"/>
    <xf numFmtId="0" fontId="3" fillId="0" borderId="15" xfId="4" quotePrefix="1" applyFont="1" applyBorder="1" applyAlignment="1"/>
    <xf numFmtId="0" fontId="3" fillId="0" borderId="15" xfId="4" quotePrefix="1" applyFont="1" applyBorder="1" applyAlignment="1">
      <alignment horizontal="left" indent="2"/>
    </xf>
    <xf numFmtId="0" fontId="3" fillId="0" borderId="1" xfId="4" applyBorder="1"/>
    <xf numFmtId="0" fontId="3" fillId="0" borderId="2" xfId="4" quotePrefix="1" applyFont="1" applyBorder="1" applyAlignment="1">
      <alignment horizontal="center"/>
    </xf>
    <xf numFmtId="43" fontId="10" fillId="0" borderId="3" xfId="1" applyFont="1" applyBorder="1" applyAlignment="1">
      <alignment horizontal="right"/>
    </xf>
    <xf numFmtId="0" fontId="10" fillId="0" borderId="4" xfId="6" quotePrefix="1" applyFont="1" applyBorder="1" applyAlignment="1">
      <alignment horizontal="left" indent="1"/>
    </xf>
    <xf numFmtId="0" fontId="2" fillId="0" borderId="0" xfId="6" applyBorder="1"/>
    <xf numFmtId="0" fontId="3" fillId="0" borderId="6" xfId="4" applyBorder="1"/>
    <xf numFmtId="44" fontId="0" fillId="0" borderId="8" xfId="2" applyFont="1" applyBorder="1" applyAlignment="1">
      <alignment horizontal="center"/>
    </xf>
    <xf numFmtId="0" fontId="3" fillId="0" borderId="0" xfId="4" applyAlignment="1">
      <alignment horizontal="center"/>
    </xf>
    <xf numFmtId="44" fontId="0" fillId="0" borderId="0" xfId="2" applyFont="1" applyAlignment="1">
      <alignment horizontal="center"/>
    </xf>
    <xf numFmtId="0" fontId="1" fillId="0" borderId="0" xfId="7"/>
    <xf numFmtId="0" fontId="1" fillId="0" borderId="8" xfId="7" applyBorder="1"/>
    <xf numFmtId="0" fontId="1" fillId="0" borderId="7" xfId="7" applyBorder="1"/>
    <xf numFmtId="0" fontId="1" fillId="0" borderId="6" xfId="7" applyBorder="1"/>
    <xf numFmtId="0" fontId="1" fillId="0" borderId="5" xfId="7" applyBorder="1"/>
    <xf numFmtId="0" fontId="1" fillId="0" borderId="0" xfId="7" applyBorder="1"/>
    <xf numFmtId="0" fontId="10" fillId="0" borderId="4" xfId="7" quotePrefix="1" applyFont="1" applyBorder="1" applyAlignment="1">
      <alignment horizontal="left" indent="1"/>
    </xf>
    <xf numFmtId="0" fontId="1" fillId="0" borderId="4" xfId="7" applyBorder="1"/>
    <xf numFmtId="2" fontId="10" fillId="0" borderId="3" xfId="7" applyNumberFormat="1" applyFont="1" applyBorder="1" applyAlignment="1">
      <alignment horizontal="right"/>
    </xf>
    <xf numFmtId="0" fontId="10" fillId="0" borderId="2" xfId="7" quotePrefix="1" applyFont="1" applyBorder="1" applyAlignment="1">
      <alignment horizontal="right"/>
    </xf>
    <xf numFmtId="0" fontId="1" fillId="0" borderId="2" xfId="7" applyBorder="1"/>
    <xf numFmtId="0" fontId="1" fillId="0" borderId="1" xfId="7" applyBorder="1"/>
    <xf numFmtId="0" fontId="1" fillId="0" borderId="16" xfId="7" applyBorder="1"/>
    <xf numFmtId="0" fontId="1" fillId="0" borderId="15" xfId="7" applyBorder="1"/>
    <xf numFmtId="2" fontId="10" fillId="0" borderId="16" xfId="7" applyNumberFormat="1" applyFont="1" applyBorder="1" applyAlignment="1">
      <alignment horizontal="right"/>
    </xf>
    <xf numFmtId="0" fontId="10" fillId="0" borderId="15" xfId="7" quotePrefix="1" applyFont="1" applyBorder="1" applyAlignment="1">
      <alignment horizontal="right"/>
    </xf>
    <xf numFmtId="0" fontId="13" fillId="0" borderId="15" xfId="7" quotePrefix="1" applyFont="1" applyBorder="1" applyAlignment="1">
      <alignment horizontal="right"/>
    </xf>
    <xf numFmtId="0" fontId="14" fillId="0" borderId="15" xfId="7" quotePrefix="1" applyFont="1" applyBorder="1" applyAlignment="1">
      <alignment horizontal="right"/>
    </xf>
    <xf numFmtId="0" fontId="10" fillId="0" borderId="14" xfId="7" quotePrefix="1" applyFont="1" applyBorder="1" applyAlignment="1">
      <alignment horizontal="center"/>
    </xf>
    <xf numFmtId="0" fontId="10" fillId="0" borderId="1" xfId="7" applyFont="1" applyBorder="1"/>
    <xf numFmtId="0" fontId="10" fillId="0" borderId="13" xfId="7" applyFont="1" applyBorder="1"/>
    <xf numFmtId="0" fontId="13" fillId="0" borderId="0" xfId="7" quotePrefix="1" applyFont="1" applyBorder="1" applyAlignment="1">
      <alignment horizontal="left"/>
    </xf>
    <xf numFmtId="0" fontId="1" fillId="0" borderId="3" xfId="7" applyBorder="1"/>
    <xf numFmtId="0" fontId="10" fillId="0" borderId="1" xfId="7" quotePrefix="1" applyFont="1" applyBorder="1" applyAlignment="1">
      <alignment horizontal="left" indent="1"/>
    </xf>
    <xf numFmtId="164" fontId="10" fillId="0" borderId="16" xfId="7" applyNumberFormat="1" applyFont="1" applyBorder="1" applyAlignment="1">
      <alignment horizontal="right"/>
    </xf>
    <xf numFmtId="2" fontId="10" fillId="0" borderId="4" xfId="7" applyNumberFormat="1" applyFont="1" applyBorder="1" applyAlignment="1">
      <alignment horizontal="right"/>
    </xf>
    <xf numFmtId="0" fontId="10" fillId="0" borderId="4" xfId="7" quotePrefix="1" applyFont="1" applyBorder="1" applyAlignment="1">
      <alignment horizontal="center"/>
    </xf>
    <xf numFmtId="0" fontId="10" fillId="0" borderId="4" xfId="7" quotePrefix="1" applyFont="1" applyBorder="1" applyAlignment="1">
      <alignment horizontal="right"/>
    </xf>
    <xf numFmtId="0" fontId="10" fillId="0" borderId="15" xfId="7" quotePrefix="1" applyFont="1" applyBorder="1" applyAlignment="1">
      <alignment horizontal="left" indent="1"/>
    </xf>
    <xf numFmtId="0" fontId="10" fillId="0" borderId="4" xfId="7" quotePrefix="1" applyFont="1" applyBorder="1" applyAlignment="1"/>
    <xf numFmtId="0" fontId="10" fillId="0" borderId="15" xfId="7" quotePrefix="1" applyFont="1" applyBorder="1" applyAlignment="1"/>
    <xf numFmtId="0" fontId="15" fillId="0" borderId="15" xfId="7" quotePrefix="1" applyFont="1" applyBorder="1" applyAlignment="1"/>
    <xf numFmtId="165" fontId="10" fillId="0" borderId="4" xfId="7" applyNumberFormat="1" applyFont="1" applyBorder="1" applyAlignment="1">
      <alignment horizontal="right"/>
    </xf>
    <xf numFmtId="164" fontId="16" fillId="0" borderId="16" xfId="7" applyNumberFormat="1" applyFont="1" applyBorder="1" applyAlignment="1">
      <alignment horizontal="right"/>
    </xf>
    <xf numFmtId="2" fontId="16" fillId="0" borderId="4" xfId="7" applyNumberFormat="1" applyFont="1" applyBorder="1" applyAlignment="1">
      <alignment horizontal="right"/>
    </xf>
    <xf numFmtId="0" fontId="16" fillId="0" borderId="4" xfId="7" quotePrefix="1" applyFont="1" applyBorder="1" applyAlignment="1">
      <alignment horizontal="center"/>
    </xf>
    <xf numFmtId="0" fontId="16" fillId="0" borderId="4" xfId="7" quotePrefix="1" applyFont="1" applyBorder="1" applyAlignment="1">
      <alignment horizontal="right"/>
    </xf>
    <xf numFmtId="0" fontId="14" fillId="0" borderId="15" xfId="7" quotePrefix="1" applyFont="1" applyBorder="1" applyAlignment="1"/>
    <xf numFmtId="0" fontId="16" fillId="0" borderId="4" xfId="7" quotePrefix="1" applyFont="1" applyBorder="1" applyAlignment="1"/>
    <xf numFmtId="0" fontId="4" fillId="0" borderId="5" xfId="4" quotePrefix="1" applyFont="1" applyBorder="1" applyAlignment="1">
      <alignment horizontal="left"/>
    </xf>
    <xf numFmtId="0" fontId="10" fillId="0" borderId="4" xfId="7" applyFont="1" applyBorder="1"/>
    <xf numFmtId="0" fontId="10" fillId="0" borderId="15" xfId="7" applyFont="1" applyBorder="1"/>
    <xf numFmtId="0" fontId="10" fillId="0" borderId="16" xfId="7" quotePrefix="1" applyFont="1" applyBorder="1" applyAlignment="1">
      <alignment horizontal="center"/>
    </xf>
    <xf numFmtId="0" fontId="17" fillId="0" borderId="15" xfId="7" applyFont="1" applyBorder="1"/>
    <xf numFmtId="0" fontId="17" fillId="0" borderId="16" xfId="7" quotePrefix="1" applyFont="1" applyBorder="1" applyAlignment="1"/>
    <xf numFmtId="0" fontId="10" fillId="0" borderId="1" xfId="0" quotePrefix="1" applyFont="1" applyBorder="1" applyAlignment="1">
      <alignment horizontal="left" indent="1"/>
    </xf>
    <xf numFmtId="0" fontId="13" fillId="0" borderId="0" xfId="0" quotePrefix="1" applyFont="1" applyBorder="1" applyAlignment="1">
      <alignment horizontal="left"/>
    </xf>
    <xf numFmtId="0" fontId="0" fillId="0" borderId="5" xfId="0" applyBorder="1"/>
    <xf numFmtId="0" fontId="10" fillId="0" borderId="1" xfId="0" applyFont="1" applyBorder="1"/>
    <xf numFmtId="0" fontId="10" fillId="0" borderId="13" xfId="0" applyFont="1" applyBorder="1"/>
    <xf numFmtId="0" fontId="10" fillId="0" borderId="14" xfId="0" quotePrefix="1" applyFont="1" applyBorder="1" applyAlignment="1">
      <alignment horizontal="center"/>
    </xf>
    <xf numFmtId="0" fontId="16" fillId="0" borderId="4" xfId="0" quotePrefix="1" applyFont="1" applyBorder="1" applyAlignment="1"/>
    <xf numFmtId="0" fontId="14" fillId="0" borderId="15" xfId="0" quotePrefix="1" applyFont="1" applyBorder="1" applyAlignment="1"/>
    <xf numFmtId="0" fontId="16" fillId="0" borderId="4" xfId="0" quotePrefix="1" applyFont="1" applyBorder="1" applyAlignment="1">
      <alignment horizontal="right"/>
    </xf>
    <xf numFmtId="0" fontId="16" fillId="0" borderId="4" xfId="0" quotePrefix="1" applyFont="1" applyBorder="1" applyAlignment="1">
      <alignment horizontal="center"/>
    </xf>
    <xf numFmtId="2" fontId="16" fillId="0" borderId="4" xfId="0" applyNumberFormat="1" applyFont="1" applyBorder="1" applyAlignment="1">
      <alignment horizontal="right"/>
    </xf>
    <xf numFmtId="164" fontId="16" fillId="0" borderId="16" xfId="0" applyNumberFormat="1" applyFont="1" applyBorder="1" applyAlignment="1">
      <alignment horizontal="right"/>
    </xf>
    <xf numFmtId="0" fontId="10" fillId="0" borderId="4" xfId="0" quotePrefix="1" applyFont="1" applyBorder="1" applyAlignment="1"/>
    <xf numFmtId="0" fontId="15" fillId="0" borderId="15" xfId="0" quotePrefix="1" applyFont="1" applyBorder="1" applyAlignment="1"/>
    <xf numFmtId="0" fontId="10" fillId="0" borderId="4" xfId="0" quotePrefix="1" applyFont="1" applyBorder="1" applyAlignment="1">
      <alignment horizontal="right"/>
    </xf>
    <xf numFmtId="0" fontId="10" fillId="0" borderId="4" xfId="0" quotePrefix="1" applyFont="1" applyBorder="1" applyAlignment="1">
      <alignment horizontal="center"/>
    </xf>
    <xf numFmtId="2" fontId="10" fillId="0" borderId="4" xfId="0" applyNumberFormat="1" applyFont="1" applyBorder="1" applyAlignment="1">
      <alignment horizontal="right"/>
    </xf>
    <xf numFmtId="164" fontId="10" fillId="0" borderId="16" xfId="0" applyNumberFormat="1" applyFont="1" applyBorder="1" applyAlignment="1">
      <alignment horizontal="right"/>
    </xf>
    <xf numFmtId="0" fontId="10" fillId="0" borderId="15" xfId="0" quotePrefix="1" applyFont="1" applyBorder="1" applyAlignment="1"/>
    <xf numFmtId="0" fontId="10" fillId="0" borderId="15" xfId="0" quotePrefix="1" applyFont="1" applyBorder="1" applyAlignment="1">
      <alignment horizontal="left" indent="1"/>
    </xf>
    <xf numFmtId="0" fontId="0" fillId="0" borderId="16" xfId="0" applyBorder="1"/>
    <xf numFmtId="0" fontId="10" fillId="0" borderId="2" xfId="0" quotePrefix="1" applyFont="1" applyBorder="1" applyAlignment="1">
      <alignment horizontal="right"/>
    </xf>
    <xf numFmtId="2" fontId="10" fillId="0" borderId="3" xfId="0" applyNumberFormat="1" applyFont="1" applyBorder="1" applyAlignment="1">
      <alignment horizontal="right"/>
    </xf>
    <xf numFmtId="0" fontId="10" fillId="0" borderId="4" xfId="0" quotePrefix="1" applyFont="1" applyBorder="1" applyAlignment="1">
      <alignment horizontal="left" indent="1"/>
    </xf>
    <xf numFmtId="0" fontId="14" fillId="0" borderId="15" xfId="0" quotePrefix="1" applyFont="1" applyBorder="1" applyAlignment="1">
      <alignment horizontal="right"/>
    </xf>
    <xf numFmtId="0" fontId="13" fillId="0" borderId="15" xfId="0" quotePrefix="1" applyFont="1" applyBorder="1" applyAlignment="1">
      <alignment horizontal="right"/>
    </xf>
    <xf numFmtId="2" fontId="10" fillId="0" borderId="16" xfId="0" applyNumberFormat="1" applyFont="1" applyBorder="1" applyAlignment="1">
      <alignment horizontal="right"/>
    </xf>
    <xf numFmtId="0" fontId="10" fillId="0" borderId="15" xfId="0" quotePrefix="1" applyFont="1" applyBorder="1" applyAlignment="1">
      <alignment horizontal="right"/>
    </xf>
  </cellXfs>
  <cellStyles count="8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00000000-0005-0000-0000-000005000000}"/>
    <cellStyle name="Normal 5" xfId="5" xr:uid="{00000000-0005-0000-0000-00000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view="pageBreakPreview" zoomScaleNormal="100" zoomScaleSheetLayoutView="100" workbookViewId="0"/>
  </sheetViews>
  <sheetFormatPr defaultRowHeight="12.75" x14ac:dyDescent="0.2"/>
  <cols>
    <col min="1" max="1" width="5.7109375" customWidth="1"/>
    <col min="2" max="2" width="0.28515625" customWidth="1"/>
    <col min="3" max="3" width="41.5703125" customWidth="1"/>
    <col min="4" max="4" width="5.7109375" customWidth="1"/>
    <col min="5" max="5" width="6.7109375" customWidth="1"/>
    <col min="6" max="7" width="9.7109375" customWidth="1"/>
    <col min="8" max="8" width="17.7109375" customWidth="1"/>
  </cols>
  <sheetData>
    <row r="1" spans="1:8" x14ac:dyDescent="0.2">
      <c r="A1" s="1"/>
      <c r="B1" s="2"/>
      <c r="C1" s="3"/>
      <c r="D1" s="4"/>
      <c r="E1" s="4"/>
      <c r="F1" s="3"/>
      <c r="G1" s="3"/>
      <c r="H1" s="5"/>
    </row>
    <row r="2" spans="1:8" ht="15" x14ac:dyDescent="0.2">
      <c r="A2" s="6"/>
      <c r="B2" s="7"/>
      <c r="C2" s="8"/>
      <c r="D2" s="9"/>
      <c r="E2" s="10"/>
      <c r="F2" s="10" t="s">
        <v>41</v>
      </c>
      <c r="G2" s="11"/>
      <c r="H2" s="12"/>
    </row>
    <row r="3" spans="1:8" ht="15" x14ac:dyDescent="0.2">
      <c r="A3" s="6"/>
      <c r="B3" s="7"/>
      <c r="C3" s="11" t="s">
        <v>61</v>
      </c>
      <c r="D3" s="9"/>
      <c r="E3" s="13"/>
      <c r="F3" s="13" t="s">
        <v>42</v>
      </c>
      <c r="G3" s="11"/>
      <c r="H3" s="12"/>
    </row>
    <row r="4" spans="1:8" x14ac:dyDescent="0.2">
      <c r="A4" s="14"/>
      <c r="B4" s="15"/>
      <c r="C4" s="16"/>
      <c r="D4" s="17"/>
      <c r="E4" s="17"/>
      <c r="F4" s="16"/>
      <c r="G4" s="16"/>
      <c r="H4" s="18"/>
    </row>
    <row r="5" spans="1:8" ht="14.1" customHeight="1" x14ac:dyDescent="0.2">
      <c r="A5" s="19" t="s">
        <v>0</v>
      </c>
      <c r="B5" s="20"/>
      <c r="C5" s="21" t="s">
        <v>1</v>
      </c>
      <c r="D5" s="21"/>
      <c r="E5" s="19" t="s">
        <v>2</v>
      </c>
      <c r="F5" s="19" t="s">
        <v>3</v>
      </c>
      <c r="G5" s="19" t="s">
        <v>4</v>
      </c>
      <c r="H5" s="22" t="s">
        <v>5</v>
      </c>
    </row>
    <row r="6" spans="1:8" ht="14.1" customHeight="1" x14ac:dyDescent="0.2">
      <c r="A6" s="23"/>
      <c r="B6" s="24"/>
      <c r="C6" s="25"/>
      <c r="D6" s="25"/>
      <c r="E6" s="26"/>
      <c r="F6" s="27"/>
      <c r="G6" s="28"/>
      <c r="H6" s="29"/>
    </row>
    <row r="7" spans="1:8" ht="14.1" customHeight="1" x14ac:dyDescent="0.2">
      <c r="A7" s="30"/>
      <c r="B7" s="31"/>
      <c r="C7" s="32"/>
      <c r="D7" s="32"/>
      <c r="E7" s="33"/>
      <c r="F7" s="34"/>
      <c r="G7" s="35"/>
      <c r="H7" s="36"/>
    </row>
    <row r="8" spans="1:8" ht="14.1" customHeight="1" x14ac:dyDescent="0.2">
      <c r="A8" s="30"/>
      <c r="B8" s="37"/>
      <c r="C8" s="38" t="s">
        <v>6</v>
      </c>
      <c r="D8" s="38"/>
      <c r="E8" s="33"/>
      <c r="F8" s="34"/>
      <c r="G8" s="35"/>
      <c r="H8" s="36"/>
    </row>
    <row r="9" spans="1:8" ht="14.1" customHeight="1" x14ac:dyDescent="0.2">
      <c r="A9" s="30"/>
      <c r="B9" s="37"/>
      <c r="C9" s="39"/>
      <c r="D9" s="39"/>
      <c r="E9" s="33"/>
      <c r="F9" s="34"/>
      <c r="G9" s="35"/>
      <c r="H9" s="36"/>
    </row>
    <row r="10" spans="1:8" ht="14.1" customHeight="1" x14ac:dyDescent="0.2">
      <c r="A10" s="30"/>
      <c r="B10" s="37"/>
      <c r="C10" s="38" t="s">
        <v>260</v>
      </c>
      <c r="D10" s="38"/>
      <c r="E10" s="33"/>
      <c r="F10" s="34"/>
      <c r="G10" s="35"/>
      <c r="H10" s="36"/>
    </row>
    <row r="11" spans="1:8" ht="14.1" customHeight="1" x14ac:dyDescent="0.2">
      <c r="A11" s="30"/>
      <c r="B11" s="37"/>
      <c r="C11" s="38" t="s">
        <v>261</v>
      </c>
      <c r="D11" s="39"/>
      <c r="E11" s="33"/>
      <c r="F11" s="34"/>
      <c r="G11" s="35"/>
      <c r="H11" s="36"/>
    </row>
    <row r="12" spans="1:8" ht="14.1" customHeight="1" x14ac:dyDescent="0.2">
      <c r="A12" s="30"/>
      <c r="B12" s="37"/>
      <c r="C12" s="38"/>
      <c r="D12" s="39"/>
      <c r="E12" s="33"/>
      <c r="F12" s="34"/>
      <c r="G12" s="35"/>
      <c r="H12" s="36"/>
    </row>
    <row r="13" spans="1:8" ht="14.1" customHeight="1" x14ac:dyDescent="0.2">
      <c r="A13" s="30"/>
      <c r="B13" s="37"/>
      <c r="C13" s="40" t="s">
        <v>7</v>
      </c>
      <c r="D13" s="40"/>
      <c r="E13" s="33"/>
      <c r="F13" s="34"/>
      <c r="G13" s="41" t="s">
        <v>8</v>
      </c>
      <c r="H13" s="36"/>
    </row>
    <row r="14" spans="1:8" ht="14.1" customHeight="1" x14ac:dyDescent="0.2">
      <c r="A14" s="30"/>
      <c r="B14" s="37"/>
      <c r="C14" s="42"/>
      <c r="D14" s="42"/>
      <c r="E14" s="33"/>
      <c r="F14" s="34"/>
      <c r="G14" s="35"/>
      <c r="H14" s="36"/>
    </row>
    <row r="15" spans="1:8" ht="14.1" customHeight="1" x14ac:dyDescent="0.2">
      <c r="A15" s="30"/>
      <c r="B15" s="37"/>
      <c r="C15" s="40" t="s">
        <v>49</v>
      </c>
      <c r="D15" s="40"/>
      <c r="E15" s="43"/>
      <c r="F15" s="34"/>
      <c r="G15" s="41" t="s">
        <v>8</v>
      </c>
      <c r="H15" s="44">
        <f>'Bill No. 2'!Page4</f>
        <v>0</v>
      </c>
    </row>
    <row r="16" spans="1:8" ht="14.1" customHeight="1" x14ac:dyDescent="0.2">
      <c r="A16" s="30"/>
      <c r="B16" s="37"/>
      <c r="C16" s="40"/>
      <c r="D16" s="40"/>
      <c r="E16" s="43"/>
      <c r="F16" s="34"/>
      <c r="G16" s="41"/>
      <c r="H16" s="44"/>
    </row>
    <row r="17" spans="1:8" ht="14.1" customHeight="1" x14ac:dyDescent="0.2">
      <c r="A17" s="30"/>
      <c r="B17" s="37"/>
      <c r="C17" s="40" t="s">
        <v>50</v>
      </c>
      <c r="D17" s="40"/>
      <c r="E17" s="43"/>
      <c r="F17" s="34"/>
      <c r="G17" s="41" t="s">
        <v>8</v>
      </c>
      <c r="H17" s="44">
        <f>'Bill No. 3'!Page7</f>
        <v>0</v>
      </c>
    </row>
    <row r="18" spans="1:8" ht="14.1" customHeight="1" x14ac:dyDescent="0.2">
      <c r="A18" s="30"/>
      <c r="B18" s="37"/>
      <c r="C18" s="40"/>
      <c r="D18" s="40"/>
      <c r="E18" s="43"/>
      <c r="F18" s="34"/>
      <c r="G18" s="35"/>
      <c r="H18" s="44"/>
    </row>
    <row r="19" spans="1:8" ht="14.1" customHeight="1" x14ac:dyDescent="0.2">
      <c r="A19" s="30"/>
      <c r="B19" s="37"/>
      <c r="C19" s="40" t="s">
        <v>48</v>
      </c>
      <c r="D19" s="40"/>
      <c r="E19" s="43"/>
      <c r="F19" s="34"/>
      <c r="G19" s="41" t="s">
        <v>8</v>
      </c>
      <c r="H19" s="44">
        <f>'Bill No. 4'!F59</f>
        <v>5600</v>
      </c>
    </row>
    <row r="20" spans="1:8" ht="14.1" customHeight="1" x14ac:dyDescent="0.2">
      <c r="A20" s="30"/>
      <c r="B20" s="37"/>
      <c r="C20" s="45"/>
      <c r="D20" s="45"/>
      <c r="E20" s="33"/>
      <c r="F20" s="34"/>
      <c r="G20" s="35"/>
      <c r="H20" s="36"/>
    </row>
    <row r="21" spans="1:8" ht="14.1" customHeight="1" x14ac:dyDescent="0.2">
      <c r="A21" s="30"/>
      <c r="B21" s="37"/>
      <c r="C21" s="40"/>
      <c r="D21" s="45"/>
      <c r="E21" s="33"/>
      <c r="F21" s="34"/>
      <c r="G21" s="35"/>
      <c r="H21" s="29"/>
    </row>
    <row r="22" spans="1:8" ht="14.1" customHeight="1" x14ac:dyDescent="0.2">
      <c r="A22" s="30"/>
      <c r="B22" s="37"/>
      <c r="C22" s="45"/>
      <c r="D22" s="45"/>
      <c r="E22" s="46"/>
      <c r="F22" s="34"/>
      <c r="G22" s="41" t="s">
        <v>8</v>
      </c>
      <c r="H22" s="44">
        <f>SUM(H13:H15)</f>
        <v>0</v>
      </c>
    </row>
    <row r="23" spans="1:8" ht="14.1" customHeight="1" x14ac:dyDescent="0.2">
      <c r="A23" s="30"/>
      <c r="B23" s="37"/>
      <c r="C23" s="47" t="s">
        <v>9</v>
      </c>
      <c r="D23" s="47"/>
      <c r="E23" s="46"/>
      <c r="F23" s="34"/>
      <c r="G23" s="35"/>
      <c r="H23" s="36"/>
    </row>
    <row r="24" spans="1:8" ht="14.1" customHeight="1" x14ac:dyDescent="0.2">
      <c r="A24" s="30"/>
      <c r="B24" s="37"/>
      <c r="C24" s="47" t="s">
        <v>10</v>
      </c>
      <c r="D24" s="47"/>
      <c r="E24" s="46"/>
      <c r="F24" s="34"/>
      <c r="G24" s="35"/>
      <c r="H24" s="36"/>
    </row>
    <row r="25" spans="1:8" ht="14.1" customHeight="1" x14ac:dyDescent="0.2">
      <c r="A25" s="30"/>
      <c r="B25" s="37"/>
      <c r="C25" s="47" t="s">
        <v>11</v>
      </c>
      <c r="D25" s="47"/>
      <c r="E25" s="33"/>
      <c r="F25" s="34"/>
      <c r="G25" s="35"/>
      <c r="H25" s="36"/>
    </row>
    <row r="26" spans="1:8" ht="14.1" customHeight="1" x14ac:dyDescent="0.2">
      <c r="A26" s="30"/>
      <c r="B26" s="37"/>
      <c r="C26" s="47" t="s">
        <v>12</v>
      </c>
      <c r="D26" s="47"/>
      <c r="E26" s="33"/>
      <c r="F26" s="34"/>
      <c r="G26" s="48">
        <v>0.05</v>
      </c>
      <c r="H26" s="44">
        <f>10%*H22</f>
        <v>0</v>
      </c>
    </row>
    <row r="27" spans="1:8" ht="14.1" customHeight="1" x14ac:dyDescent="0.2">
      <c r="A27" s="30"/>
      <c r="B27" s="37"/>
      <c r="C27" s="45"/>
      <c r="D27" s="45"/>
      <c r="E27" s="46"/>
      <c r="F27" s="34"/>
      <c r="G27" s="35"/>
      <c r="H27" s="36"/>
    </row>
    <row r="28" spans="1:8" ht="14.1" customHeight="1" x14ac:dyDescent="0.2">
      <c r="A28" s="30"/>
      <c r="B28" s="37"/>
      <c r="C28" s="45"/>
      <c r="D28" s="45"/>
      <c r="E28" s="46"/>
      <c r="F28" s="34"/>
      <c r="G28" s="35"/>
      <c r="H28" s="29"/>
    </row>
    <row r="29" spans="1:8" ht="14.1" customHeight="1" x14ac:dyDescent="0.2">
      <c r="A29" s="30"/>
      <c r="B29" s="37"/>
      <c r="C29" s="49" t="s">
        <v>13</v>
      </c>
      <c r="D29" s="49"/>
      <c r="E29" s="33"/>
      <c r="F29" s="34"/>
      <c r="G29" s="41" t="s">
        <v>8</v>
      </c>
      <c r="H29" s="44">
        <f>H22+H26</f>
        <v>0</v>
      </c>
    </row>
    <row r="30" spans="1:8" ht="14.1" customHeight="1" x14ac:dyDescent="0.2">
      <c r="A30" s="30"/>
      <c r="B30" s="37"/>
      <c r="C30" s="50"/>
      <c r="D30" s="50"/>
      <c r="E30" s="33"/>
      <c r="F30" s="34"/>
      <c r="G30" s="35"/>
      <c r="H30" s="51"/>
    </row>
    <row r="31" spans="1:8" ht="14.1" customHeight="1" x14ac:dyDescent="0.2">
      <c r="A31" s="30"/>
      <c r="B31" s="37"/>
      <c r="C31" s="50"/>
      <c r="D31" s="50"/>
      <c r="E31" s="33"/>
      <c r="F31" s="34"/>
      <c r="G31" s="35"/>
      <c r="H31" s="36"/>
    </row>
    <row r="32" spans="1:8" ht="14.1" customHeight="1" x14ac:dyDescent="0.2">
      <c r="A32" s="30"/>
      <c r="B32" s="37"/>
      <c r="C32" s="47" t="s">
        <v>14</v>
      </c>
      <c r="D32" s="47"/>
      <c r="E32" s="33"/>
      <c r="F32" s="34"/>
      <c r="G32" s="35"/>
      <c r="H32" s="36"/>
    </row>
    <row r="33" spans="1:8" ht="14.1" customHeight="1" x14ac:dyDescent="0.2">
      <c r="A33" s="30"/>
      <c r="B33" s="37"/>
      <c r="C33" s="52"/>
      <c r="D33" s="52"/>
      <c r="E33" s="33"/>
      <c r="F33" s="34"/>
      <c r="G33" s="35"/>
      <c r="H33" s="36"/>
    </row>
    <row r="34" spans="1:8" ht="14.1" customHeight="1" x14ac:dyDescent="0.2">
      <c r="A34" s="30"/>
      <c r="B34" s="37"/>
      <c r="C34" s="53"/>
      <c r="D34" s="54"/>
      <c r="E34" s="33"/>
      <c r="F34" s="34"/>
      <c r="G34" s="35"/>
      <c r="H34" s="36"/>
    </row>
    <row r="35" spans="1:8" ht="14.1" customHeight="1" x14ac:dyDescent="0.2">
      <c r="A35" s="30"/>
      <c r="B35" s="37"/>
      <c r="C35" s="52"/>
      <c r="D35" s="52"/>
      <c r="E35" s="33"/>
      <c r="F35" s="34"/>
      <c r="G35" s="35"/>
      <c r="H35" s="36"/>
    </row>
    <row r="36" spans="1:8" ht="14.1" customHeight="1" x14ac:dyDescent="0.2">
      <c r="A36" s="30"/>
      <c r="B36" s="37"/>
      <c r="C36" s="47" t="s">
        <v>15</v>
      </c>
      <c r="D36" s="47"/>
      <c r="E36" s="33"/>
      <c r="F36" s="34"/>
      <c r="G36" s="35"/>
      <c r="H36" s="36"/>
    </row>
    <row r="37" spans="1:8" ht="14.1" customHeight="1" x14ac:dyDescent="0.2">
      <c r="A37" s="30"/>
      <c r="B37" s="37"/>
      <c r="C37" s="54"/>
      <c r="D37" s="54"/>
      <c r="E37" s="33"/>
      <c r="F37" s="34"/>
      <c r="G37" s="35"/>
      <c r="H37" s="36"/>
    </row>
    <row r="38" spans="1:8" ht="14.1" customHeight="1" x14ac:dyDescent="0.2">
      <c r="A38" s="30"/>
      <c r="B38" s="37"/>
      <c r="C38" s="53"/>
      <c r="D38" s="54"/>
      <c r="E38" s="33"/>
      <c r="F38" s="34"/>
      <c r="G38" s="35"/>
      <c r="H38" s="36"/>
    </row>
    <row r="39" spans="1:8" ht="14.1" customHeight="1" x14ac:dyDescent="0.2">
      <c r="A39" s="30"/>
      <c r="B39" s="37"/>
      <c r="C39" s="40"/>
      <c r="D39" s="40"/>
      <c r="E39" s="33"/>
      <c r="F39" s="34"/>
      <c r="G39" s="35"/>
      <c r="H39" s="36"/>
    </row>
    <row r="40" spans="1:8" ht="14.1" customHeight="1" x14ac:dyDescent="0.2">
      <c r="A40" s="30"/>
      <c r="B40" s="37"/>
      <c r="C40" s="40"/>
      <c r="D40" s="40"/>
      <c r="E40" s="33"/>
      <c r="F40" s="34"/>
      <c r="G40" s="35"/>
      <c r="H40" s="36"/>
    </row>
    <row r="41" spans="1:8" ht="14.1" customHeight="1" x14ac:dyDescent="0.2">
      <c r="A41" s="30"/>
      <c r="B41" s="37"/>
      <c r="C41" s="40" t="s">
        <v>16</v>
      </c>
      <c r="D41" s="40"/>
      <c r="E41" s="33"/>
      <c r="F41" s="34"/>
      <c r="G41" s="35"/>
      <c r="H41" s="36"/>
    </row>
    <row r="42" spans="1:8" ht="14.1" customHeight="1" x14ac:dyDescent="0.2">
      <c r="A42" s="30"/>
      <c r="B42" s="37"/>
      <c r="C42" s="40"/>
      <c r="D42" s="40"/>
      <c r="E42" s="33"/>
      <c r="F42" s="34"/>
      <c r="G42" s="35"/>
      <c r="H42" s="36"/>
    </row>
    <row r="43" spans="1:8" ht="14.1" customHeight="1" x14ac:dyDescent="0.2">
      <c r="A43" s="30"/>
      <c r="B43" s="37"/>
      <c r="C43" s="53"/>
      <c r="D43" s="54"/>
      <c r="E43" s="33"/>
      <c r="F43" s="34"/>
      <c r="G43" s="35"/>
      <c r="H43" s="36"/>
    </row>
    <row r="44" spans="1:8" ht="14.1" customHeight="1" x14ac:dyDescent="0.2">
      <c r="A44" s="30"/>
      <c r="B44" s="37"/>
      <c r="C44" s="54"/>
      <c r="D44" s="54"/>
      <c r="E44" s="33"/>
      <c r="F44" s="34"/>
      <c r="G44" s="35"/>
      <c r="H44" s="36"/>
    </row>
    <row r="45" spans="1:8" ht="14.1" customHeight="1" x14ac:dyDescent="0.2">
      <c r="A45" s="30"/>
      <c r="B45" s="37"/>
      <c r="C45" s="53"/>
      <c r="D45" s="54"/>
      <c r="E45" s="33"/>
      <c r="F45" s="34"/>
      <c r="G45" s="35"/>
      <c r="H45" s="36"/>
    </row>
    <row r="46" spans="1:8" ht="14.1" customHeight="1" x14ac:dyDescent="0.2">
      <c r="A46" s="30"/>
      <c r="B46" s="37"/>
      <c r="C46" s="54"/>
      <c r="D46" s="54"/>
      <c r="E46" s="33"/>
      <c r="F46" s="34"/>
      <c r="G46" s="35"/>
      <c r="H46" s="36"/>
    </row>
    <row r="47" spans="1:8" ht="14.1" customHeight="1" x14ac:dyDescent="0.2">
      <c r="A47" s="30"/>
      <c r="B47" s="37"/>
      <c r="C47" s="53"/>
      <c r="D47" s="54"/>
      <c r="E47" s="46"/>
      <c r="F47" s="34"/>
      <c r="G47" s="35"/>
      <c r="H47" s="36"/>
    </row>
    <row r="48" spans="1:8" ht="14.1" customHeight="1" x14ac:dyDescent="0.2">
      <c r="A48" s="30"/>
      <c r="B48" s="37"/>
      <c r="C48" s="54"/>
      <c r="D48" s="54"/>
      <c r="E48" s="46"/>
      <c r="F48" s="34"/>
      <c r="G48" s="35"/>
      <c r="H48" s="36"/>
    </row>
    <row r="49" spans="1:8" ht="14.1" customHeight="1" x14ac:dyDescent="0.2">
      <c r="A49" s="30"/>
      <c r="B49" s="37"/>
      <c r="C49" s="53"/>
      <c r="D49" s="54"/>
      <c r="E49" s="46"/>
      <c r="F49" s="34"/>
      <c r="G49" s="35"/>
      <c r="H49" s="36"/>
    </row>
    <row r="50" spans="1:8" ht="14.1" customHeight="1" x14ac:dyDescent="0.2">
      <c r="A50" s="30"/>
      <c r="B50" s="37"/>
      <c r="C50" s="54"/>
      <c r="D50" s="54"/>
      <c r="E50" s="46"/>
      <c r="F50" s="34"/>
      <c r="G50" s="35"/>
      <c r="H50" s="36"/>
    </row>
    <row r="51" spans="1:8" ht="14.1" customHeight="1" x14ac:dyDescent="0.2">
      <c r="A51" s="55"/>
      <c r="B51" s="56"/>
      <c r="C51" s="57"/>
      <c r="D51" s="58"/>
      <c r="E51" s="59"/>
      <c r="F51" s="60"/>
      <c r="G51" s="61"/>
      <c r="H51" s="51"/>
    </row>
  </sheetData>
  <printOptions horizontalCentered="1"/>
  <pageMargins left="0.19685039370078741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0"/>
  <sheetViews>
    <sheetView view="pageBreakPreview" zoomScaleNormal="100" zoomScaleSheetLayoutView="100" workbookViewId="0"/>
  </sheetViews>
  <sheetFormatPr defaultRowHeight="15" x14ac:dyDescent="0.25"/>
  <cols>
    <col min="1" max="1" width="5.42578125" style="119" customWidth="1"/>
    <col min="2" max="2" width="46.28515625" style="119" customWidth="1"/>
    <col min="3" max="3" width="9.7109375" style="119" customWidth="1"/>
    <col min="4" max="4" width="6.85546875" style="119" customWidth="1"/>
    <col min="5" max="5" width="13.42578125" style="119" customWidth="1"/>
    <col min="6" max="6" width="22.28515625" style="119" customWidth="1"/>
    <col min="7" max="16384" width="9.140625" style="119"/>
  </cols>
  <sheetData>
    <row r="1" spans="1:6" ht="12.75" customHeight="1" x14ac:dyDescent="0.25">
      <c r="A1" s="142"/>
      <c r="B1" s="129"/>
      <c r="C1" s="129"/>
      <c r="D1" s="129"/>
      <c r="E1" s="129"/>
      <c r="F1" s="141"/>
    </row>
    <row r="2" spans="1:6" ht="12.75" customHeight="1" x14ac:dyDescent="0.25">
      <c r="A2" s="126"/>
      <c r="B2" s="124"/>
      <c r="C2" s="124"/>
      <c r="D2" s="124"/>
      <c r="E2" s="140" t="s">
        <v>41</v>
      </c>
      <c r="F2" s="123"/>
    </row>
    <row r="3" spans="1:6" ht="12.75" customHeight="1" x14ac:dyDescent="0.25">
      <c r="A3" s="126"/>
      <c r="B3" s="11" t="s">
        <v>262</v>
      </c>
      <c r="C3" s="124"/>
      <c r="D3" s="124"/>
      <c r="E3" s="140" t="s">
        <v>42</v>
      </c>
      <c r="F3" s="123"/>
    </row>
    <row r="4" spans="1:6" ht="12.75" customHeight="1" x14ac:dyDescent="0.25">
      <c r="A4" s="122"/>
      <c r="B4" s="121"/>
      <c r="C4" s="121"/>
      <c r="D4" s="121"/>
      <c r="E4" s="121"/>
      <c r="F4" s="120"/>
    </row>
    <row r="5" spans="1:6" ht="12.75" customHeight="1" x14ac:dyDescent="0.25">
      <c r="A5" s="138"/>
      <c r="B5" s="139"/>
      <c r="C5" s="138"/>
      <c r="D5" s="138"/>
      <c r="E5" s="138"/>
      <c r="F5" s="137" t="s">
        <v>5</v>
      </c>
    </row>
    <row r="6" spans="1:6" ht="12.75" customHeight="1" x14ac:dyDescent="0.25">
      <c r="A6" s="159"/>
      <c r="B6" s="163" t="s">
        <v>269</v>
      </c>
      <c r="C6" s="159"/>
      <c r="D6" s="159"/>
      <c r="E6" s="159"/>
      <c r="F6" s="161"/>
    </row>
    <row r="7" spans="1:6" ht="12.75" customHeight="1" x14ac:dyDescent="0.25">
      <c r="A7" s="159"/>
      <c r="B7" s="162" t="s">
        <v>270</v>
      </c>
      <c r="C7" s="159"/>
      <c r="D7" s="159"/>
      <c r="E7" s="159"/>
      <c r="F7" s="161"/>
    </row>
    <row r="8" spans="1:6" ht="12.75" customHeight="1" x14ac:dyDescent="0.25">
      <c r="A8" s="159"/>
      <c r="B8" s="162" t="s">
        <v>271</v>
      </c>
      <c r="C8" s="159"/>
      <c r="D8" s="159"/>
      <c r="E8" s="159"/>
      <c r="F8" s="161"/>
    </row>
    <row r="9" spans="1:6" ht="12.75" customHeight="1" x14ac:dyDescent="0.25">
      <c r="A9" s="159"/>
      <c r="B9" s="160"/>
      <c r="C9" s="159"/>
      <c r="D9" s="159"/>
      <c r="E9" s="159"/>
      <c r="F9" s="161"/>
    </row>
    <row r="10" spans="1:6" ht="12.75" customHeight="1" x14ac:dyDescent="0.25">
      <c r="A10" s="159"/>
      <c r="B10" s="156" t="s">
        <v>198</v>
      </c>
      <c r="C10" s="159"/>
      <c r="D10" s="159"/>
      <c r="E10" s="159"/>
      <c r="F10" s="161"/>
    </row>
    <row r="11" spans="1:6" ht="12.75" customHeight="1" x14ac:dyDescent="0.25">
      <c r="A11" s="159"/>
      <c r="B11" s="156" t="s">
        <v>197</v>
      </c>
      <c r="C11" s="159"/>
      <c r="D11" s="159"/>
      <c r="E11" s="159"/>
      <c r="F11" s="161"/>
    </row>
    <row r="12" spans="1:6" ht="12.75" customHeight="1" x14ac:dyDescent="0.25">
      <c r="A12" s="159"/>
      <c r="B12" s="160"/>
      <c r="C12" s="159"/>
      <c r="D12" s="159"/>
      <c r="E12" s="159"/>
      <c r="F12" s="161"/>
    </row>
    <row r="13" spans="1:6" ht="12.75" customHeight="1" x14ac:dyDescent="0.25">
      <c r="A13" s="159"/>
      <c r="B13" s="162" t="s">
        <v>266</v>
      </c>
      <c r="C13" s="159"/>
      <c r="D13" s="159"/>
      <c r="E13" s="159"/>
      <c r="F13" s="161"/>
    </row>
    <row r="14" spans="1:6" ht="12.75" customHeight="1" x14ac:dyDescent="0.25">
      <c r="A14" s="159"/>
      <c r="B14" s="162" t="s">
        <v>267</v>
      </c>
      <c r="C14" s="159"/>
      <c r="D14" s="159"/>
      <c r="E14" s="159"/>
      <c r="F14" s="161"/>
    </row>
    <row r="15" spans="1:6" ht="12.75" customHeight="1" x14ac:dyDescent="0.25">
      <c r="A15" s="159"/>
      <c r="B15" s="162" t="s">
        <v>268</v>
      </c>
      <c r="C15" s="159"/>
      <c r="D15" s="159"/>
      <c r="E15" s="159"/>
      <c r="F15" s="161"/>
    </row>
    <row r="16" spans="1:6" ht="12.75" customHeight="1" x14ac:dyDescent="0.25">
      <c r="A16" s="159"/>
      <c r="B16" s="160"/>
      <c r="C16" s="159"/>
      <c r="D16" s="159"/>
      <c r="E16" s="159"/>
      <c r="F16" s="161"/>
    </row>
    <row r="17" spans="1:6" ht="12.75" customHeight="1" x14ac:dyDescent="0.25">
      <c r="A17" s="148" t="s">
        <v>17</v>
      </c>
      <c r="B17" s="150" t="s">
        <v>185</v>
      </c>
      <c r="C17" s="146" t="s">
        <v>18</v>
      </c>
      <c r="D17" s="145" t="s">
        <v>18</v>
      </c>
      <c r="E17" s="144"/>
      <c r="F17" s="143"/>
    </row>
    <row r="18" spans="1:6" ht="12.75" customHeight="1" x14ac:dyDescent="0.25">
      <c r="A18" s="148" t="s">
        <v>17</v>
      </c>
      <c r="B18" s="150" t="s">
        <v>184</v>
      </c>
      <c r="C18" s="146" t="s">
        <v>18</v>
      </c>
      <c r="D18" s="145" t="s">
        <v>18</v>
      </c>
      <c r="E18" s="144"/>
      <c r="F18" s="143"/>
    </row>
    <row r="19" spans="1:6" ht="12.75" customHeight="1" x14ac:dyDescent="0.25">
      <c r="A19" s="148" t="s">
        <v>17</v>
      </c>
      <c r="B19" s="150" t="s">
        <v>255</v>
      </c>
      <c r="C19" s="146" t="s">
        <v>18</v>
      </c>
      <c r="D19" s="145" t="s">
        <v>18</v>
      </c>
      <c r="E19" s="144"/>
      <c r="F19" s="143"/>
    </row>
    <row r="20" spans="1:6" ht="12.75" customHeight="1" x14ac:dyDescent="0.25">
      <c r="A20" s="148" t="s">
        <v>17</v>
      </c>
      <c r="B20" s="150" t="s">
        <v>221</v>
      </c>
      <c r="C20" s="146" t="s">
        <v>18</v>
      </c>
      <c r="D20" s="145" t="s">
        <v>18</v>
      </c>
      <c r="E20" s="144"/>
      <c r="F20" s="143"/>
    </row>
    <row r="21" spans="1:6" ht="12.75" customHeight="1" x14ac:dyDescent="0.25">
      <c r="A21" s="148" t="s">
        <v>17</v>
      </c>
      <c r="B21" s="150" t="s">
        <v>18</v>
      </c>
      <c r="C21" s="146" t="s">
        <v>18</v>
      </c>
      <c r="D21" s="145" t="s">
        <v>18</v>
      </c>
      <c r="E21" s="144"/>
      <c r="F21" s="143"/>
    </row>
    <row r="22" spans="1:6" ht="12.75" customHeight="1" x14ac:dyDescent="0.25">
      <c r="A22" s="148" t="s">
        <v>17</v>
      </c>
      <c r="B22" s="149" t="s">
        <v>181</v>
      </c>
      <c r="C22" s="146" t="s">
        <v>18</v>
      </c>
      <c r="D22" s="145" t="s">
        <v>18</v>
      </c>
      <c r="E22" s="144"/>
      <c r="F22" s="143"/>
    </row>
    <row r="23" spans="1:6" ht="12.75" customHeight="1" x14ac:dyDescent="0.25">
      <c r="A23" s="148" t="s">
        <v>17</v>
      </c>
      <c r="B23" s="149" t="s">
        <v>18</v>
      </c>
      <c r="C23" s="146" t="s">
        <v>18</v>
      </c>
      <c r="D23" s="145" t="s">
        <v>18</v>
      </c>
      <c r="E23" s="144"/>
      <c r="F23" s="143"/>
    </row>
    <row r="24" spans="1:6" ht="12.75" customHeight="1" x14ac:dyDescent="0.25">
      <c r="A24" s="148" t="s">
        <v>85</v>
      </c>
      <c r="B24" s="147" t="s">
        <v>65</v>
      </c>
      <c r="C24" s="146" t="s">
        <v>64</v>
      </c>
      <c r="D24" s="145" t="s">
        <v>18</v>
      </c>
      <c r="E24" s="144"/>
      <c r="F24" s="143"/>
    </row>
    <row r="25" spans="1:6" ht="12.75" customHeight="1" x14ac:dyDescent="0.25">
      <c r="A25" s="148" t="s">
        <v>17</v>
      </c>
      <c r="B25" s="147" t="s">
        <v>18</v>
      </c>
      <c r="C25" s="146" t="s">
        <v>18</v>
      </c>
      <c r="D25" s="145" t="s">
        <v>18</v>
      </c>
      <c r="E25" s="144"/>
      <c r="F25" s="143"/>
    </row>
    <row r="26" spans="1:6" ht="12.75" customHeight="1" x14ac:dyDescent="0.25">
      <c r="A26" s="148" t="s">
        <v>17</v>
      </c>
      <c r="B26" s="150" t="s">
        <v>241</v>
      </c>
      <c r="C26" s="146" t="s">
        <v>18</v>
      </c>
      <c r="D26" s="145" t="s">
        <v>18</v>
      </c>
      <c r="E26" s="144"/>
      <c r="F26" s="143"/>
    </row>
    <row r="27" spans="1:6" ht="12.75" customHeight="1" x14ac:dyDescent="0.25">
      <c r="A27" s="148" t="s">
        <v>17</v>
      </c>
      <c r="B27" s="150" t="s">
        <v>242</v>
      </c>
      <c r="C27" s="146" t="s">
        <v>18</v>
      </c>
      <c r="D27" s="145" t="s">
        <v>18</v>
      </c>
      <c r="E27" s="144"/>
      <c r="F27" s="143"/>
    </row>
    <row r="28" spans="1:6" ht="12.75" customHeight="1" x14ac:dyDescent="0.25">
      <c r="A28" s="148" t="s">
        <v>17</v>
      </c>
      <c r="B28" s="150" t="s">
        <v>243</v>
      </c>
      <c r="C28" s="146" t="s">
        <v>18</v>
      </c>
      <c r="D28" s="145" t="s">
        <v>18</v>
      </c>
      <c r="E28" s="144"/>
      <c r="F28" s="143"/>
    </row>
    <row r="29" spans="1:6" ht="12.75" customHeight="1" x14ac:dyDescent="0.25">
      <c r="A29" s="148" t="s">
        <v>17</v>
      </c>
      <c r="B29" s="150" t="s">
        <v>256</v>
      </c>
      <c r="C29" s="146" t="s">
        <v>18</v>
      </c>
      <c r="D29" s="145" t="s">
        <v>18</v>
      </c>
      <c r="E29" s="144"/>
      <c r="F29" s="143"/>
    </row>
    <row r="30" spans="1:6" ht="12.75" customHeight="1" x14ac:dyDescent="0.25">
      <c r="A30" s="148" t="s">
        <v>17</v>
      </c>
      <c r="B30" s="150" t="s">
        <v>18</v>
      </c>
      <c r="C30" s="146" t="s">
        <v>18</v>
      </c>
      <c r="D30" s="145" t="s">
        <v>18</v>
      </c>
      <c r="E30" s="144"/>
      <c r="F30" s="143"/>
    </row>
    <row r="31" spans="1:6" ht="12.75" customHeight="1" x14ac:dyDescent="0.25">
      <c r="A31" s="148" t="s">
        <v>17</v>
      </c>
      <c r="B31" s="149" t="s">
        <v>186</v>
      </c>
      <c r="C31" s="146" t="s">
        <v>18</v>
      </c>
      <c r="D31" s="145" t="s">
        <v>18</v>
      </c>
      <c r="E31" s="144"/>
      <c r="F31" s="143"/>
    </row>
    <row r="32" spans="1:6" ht="12.75" customHeight="1" x14ac:dyDescent="0.25">
      <c r="A32" s="148" t="s">
        <v>17</v>
      </c>
      <c r="B32" s="149" t="s">
        <v>18</v>
      </c>
      <c r="C32" s="146" t="s">
        <v>18</v>
      </c>
      <c r="D32" s="145" t="s">
        <v>18</v>
      </c>
      <c r="E32" s="144"/>
      <c r="F32" s="143"/>
    </row>
    <row r="33" spans="1:6" ht="12.75" customHeight="1" x14ac:dyDescent="0.25">
      <c r="A33" s="148" t="s">
        <v>78</v>
      </c>
      <c r="B33" s="147" t="s">
        <v>65</v>
      </c>
      <c r="C33" s="146" t="s">
        <v>64</v>
      </c>
      <c r="D33" s="145" t="s">
        <v>18</v>
      </c>
      <c r="E33" s="144"/>
      <c r="F33" s="143"/>
    </row>
    <row r="34" spans="1:6" ht="12.75" customHeight="1" x14ac:dyDescent="0.25">
      <c r="A34" s="148" t="s">
        <v>17</v>
      </c>
      <c r="B34" s="147" t="s">
        <v>18</v>
      </c>
      <c r="C34" s="146" t="s">
        <v>18</v>
      </c>
      <c r="D34" s="145" t="s">
        <v>18</v>
      </c>
      <c r="E34" s="144"/>
      <c r="F34" s="143"/>
    </row>
    <row r="35" spans="1:6" ht="12.75" customHeight="1" x14ac:dyDescent="0.25">
      <c r="A35" s="148" t="s">
        <v>17</v>
      </c>
      <c r="B35" s="150" t="s">
        <v>190</v>
      </c>
      <c r="C35" s="146" t="s">
        <v>18</v>
      </c>
      <c r="D35" s="145" t="s">
        <v>18</v>
      </c>
      <c r="E35" s="144"/>
      <c r="F35" s="143"/>
    </row>
    <row r="36" spans="1:6" ht="12.75" customHeight="1" x14ac:dyDescent="0.25">
      <c r="A36" s="148" t="s">
        <v>17</v>
      </c>
      <c r="B36" s="150" t="s">
        <v>220</v>
      </c>
      <c r="C36" s="146" t="s">
        <v>18</v>
      </c>
      <c r="D36" s="145" t="s">
        <v>18</v>
      </c>
      <c r="E36" s="144"/>
      <c r="F36" s="143"/>
    </row>
    <row r="37" spans="1:6" ht="12.75" customHeight="1" x14ac:dyDescent="0.25">
      <c r="A37" s="148" t="s">
        <v>17</v>
      </c>
      <c r="B37" s="150" t="s">
        <v>219</v>
      </c>
      <c r="C37" s="146" t="s">
        <v>18</v>
      </c>
      <c r="D37" s="145" t="s">
        <v>18</v>
      </c>
      <c r="E37" s="144"/>
      <c r="F37" s="143"/>
    </row>
    <row r="38" spans="1:6" ht="12.75" customHeight="1" x14ac:dyDescent="0.25">
      <c r="A38" s="148" t="s">
        <v>17</v>
      </c>
      <c r="B38" s="150" t="s">
        <v>18</v>
      </c>
      <c r="C38" s="146" t="s">
        <v>18</v>
      </c>
      <c r="D38" s="145" t="s">
        <v>18</v>
      </c>
      <c r="E38" s="144"/>
      <c r="F38" s="143"/>
    </row>
    <row r="39" spans="1:6" ht="12.75" customHeight="1" x14ac:dyDescent="0.25">
      <c r="A39" s="148" t="s">
        <v>17</v>
      </c>
      <c r="B39" s="149" t="s">
        <v>181</v>
      </c>
      <c r="C39" s="146" t="s">
        <v>18</v>
      </c>
      <c r="D39" s="145" t="s">
        <v>18</v>
      </c>
      <c r="E39" s="144"/>
      <c r="F39" s="143"/>
    </row>
    <row r="40" spans="1:6" ht="12.75" customHeight="1" x14ac:dyDescent="0.25">
      <c r="A40" s="148" t="s">
        <v>17</v>
      </c>
      <c r="B40" s="149" t="s">
        <v>18</v>
      </c>
      <c r="C40" s="146" t="s">
        <v>18</v>
      </c>
      <c r="D40" s="145" t="s">
        <v>18</v>
      </c>
      <c r="E40" s="144"/>
      <c r="F40" s="143"/>
    </row>
    <row r="41" spans="1:6" ht="12.75" customHeight="1" x14ac:dyDescent="0.25">
      <c r="A41" s="148" t="s">
        <v>71</v>
      </c>
      <c r="B41" s="147" t="s">
        <v>218</v>
      </c>
      <c r="C41" s="146" t="s">
        <v>64</v>
      </c>
      <c r="D41" s="145" t="s">
        <v>18</v>
      </c>
      <c r="E41" s="144"/>
      <c r="F41" s="143"/>
    </row>
    <row r="42" spans="1:6" ht="12.75" customHeight="1" x14ac:dyDescent="0.25">
      <c r="A42" s="148" t="s">
        <v>17</v>
      </c>
      <c r="B42" s="147" t="s">
        <v>18</v>
      </c>
      <c r="C42" s="146" t="s">
        <v>18</v>
      </c>
      <c r="D42" s="145" t="s">
        <v>18</v>
      </c>
      <c r="E42" s="144"/>
      <c r="F42" s="143"/>
    </row>
    <row r="43" spans="1:6" ht="12.75" customHeight="1" x14ac:dyDescent="0.25">
      <c r="A43" s="148" t="s">
        <v>17</v>
      </c>
      <c r="B43" s="150" t="s">
        <v>180</v>
      </c>
      <c r="C43" s="146" t="s">
        <v>18</v>
      </c>
      <c r="D43" s="145" t="s">
        <v>18</v>
      </c>
      <c r="E43" s="144"/>
      <c r="F43" s="143"/>
    </row>
    <row r="44" spans="1:6" ht="12.75" customHeight="1" x14ac:dyDescent="0.25">
      <c r="A44" s="148" t="s">
        <v>17</v>
      </c>
      <c r="B44" s="150" t="s">
        <v>217</v>
      </c>
      <c r="C44" s="146" t="s">
        <v>18</v>
      </c>
      <c r="D44" s="145" t="s">
        <v>18</v>
      </c>
      <c r="E44" s="144"/>
      <c r="F44" s="143"/>
    </row>
    <row r="45" spans="1:6" ht="12.75" customHeight="1" x14ac:dyDescent="0.25">
      <c r="A45" s="148" t="s">
        <v>17</v>
      </c>
      <c r="B45" s="150" t="s">
        <v>216</v>
      </c>
      <c r="C45" s="146" t="s">
        <v>18</v>
      </c>
      <c r="D45" s="145" t="s">
        <v>18</v>
      </c>
      <c r="E45" s="144"/>
      <c r="F45" s="143"/>
    </row>
    <row r="46" spans="1:6" ht="12.75" customHeight="1" x14ac:dyDescent="0.25">
      <c r="A46" s="148" t="s">
        <v>17</v>
      </c>
      <c r="B46" s="150" t="s">
        <v>18</v>
      </c>
      <c r="C46" s="146" t="s">
        <v>18</v>
      </c>
      <c r="D46" s="145" t="s">
        <v>18</v>
      </c>
      <c r="E46" s="144"/>
      <c r="F46" s="143"/>
    </row>
    <row r="47" spans="1:6" ht="12.75" customHeight="1" x14ac:dyDescent="0.25">
      <c r="A47" s="148" t="s">
        <v>17</v>
      </c>
      <c r="B47" s="149" t="s">
        <v>177</v>
      </c>
      <c r="C47" s="146" t="s">
        <v>18</v>
      </c>
      <c r="D47" s="145" t="s">
        <v>18</v>
      </c>
      <c r="E47" s="144"/>
      <c r="F47" s="143"/>
    </row>
    <row r="48" spans="1:6" ht="12.75" customHeight="1" x14ac:dyDescent="0.25">
      <c r="A48" s="148" t="s">
        <v>17</v>
      </c>
      <c r="B48" s="149" t="s">
        <v>18</v>
      </c>
      <c r="C48" s="146" t="s">
        <v>18</v>
      </c>
      <c r="D48" s="145" t="s">
        <v>18</v>
      </c>
      <c r="E48" s="144"/>
      <c r="F48" s="143"/>
    </row>
    <row r="49" spans="1:6" ht="12.75" customHeight="1" x14ac:dyDescent="0.25">
      <c r="A49" s="148" t="s">
        <v>66</v>
      </c>
      <c r="B49" s="147" t="s">
        <v>65</v>
      </c>
      <c r="C49" s="151">
        <v>7</v>
      </c>
      <c r="D49" s="145" t="s">
        <v>95</v>
      </c>
      <c r="E49" s="144"/>
      <c r="F49" s="143">
        <f>ROUND(IF(ISNUMBER(C49), VALUE(C49), 1) * VALUE(E49),2)</f>
        <v>0</v>
      </c>
    </row>
    <row r="50" spans="1:6" ht="12.75" customHeight="1" x14ac:dyDescent="0.25">
      <c r="A50" s="148" t="s">
        <v>17</v>
      </c>
      <c r="B50" s="147" t="s">
        <v>18</v>
      </c>
      <c r="C50" s="146" t="s">
        <v>18</v>
      </c>
      <c r="D50" s="145" t="s">
        <v>18</v>
      </c>
      <c r="E50" s="144"/>
      <c r="F50" s="143"/>
    </row>
    <row r="51" spans="1:6" ht="12.75" customHeight="1" x14ac:dyDescent="0.25">
      <c r="A51" s="148" t="s">
        <v>17</v>
      </c>
      <c r="B51" s="150" t="s">
        <v>190</v>
      </c>
      <c r="C51" s="146" t="s">
        <v>18</v>
      </c>
      <c r="D51" s="145" t="s">
        <v>18</v>
      </c>
      <c r="E51" s="144"/>
      <c r="F51" s="143"/>
    </row>
    <row r="52" spans="1:6" ht="12.75" customHeight="1" x14ac:dyDescent="0.25">
      <c r="A52" s="148" t="s">
        <v>17</v>
      </c>
      <c r="B52" s="150" t="s">
        <v>215</v>
      </c>
      <c r="C52" s="146" t="s">
        <v>18</v>
      </c>
      <c r="D52" s="145" t="s">
        <v>18</v>
      </c>
      <c r="E52" s="144"/>
      <c r="F52" s="143"/>
    </row>
    <row r="53" spans="1:6" ht="12.75" customHeight="1" x14ac:dyDescent="0.25">
      <c r="A53" s="148" t="s">
        <v>17</v>
      </c>
      <c r="B53" s="150" t="s">
        <v>18</v>
      </c>
      <c r="C53" s="146" t="s">
        <v>18</v>
      </c>
      <c r="D53" s="145" t="s">
        <v>18</v>
      </c>
      <c r="E53" s="144"/>
      <c r="F53" s="143"/>
    </row>
    <row r="54" spans="1:6" ht="12.75" customHeight="1" x14ac:dyDescent="0.25">
      <c r="A54" s="148" t="s">
        <v>17</v>
      </c>
      <c r="B54" s="149" t="s">
        <v>214</v>
      </c>
      <c r="C54" s="146" t="s">
        <v>18</v>
      </c>
      <c r="D54" s="145" t="s">
        <v>18</v>
      </c>
      <c r="E54" s="144"/>
      <c r="F54" s="143"/>
    </row>
    <row r="55" spans="1:6" ht="12.75" customHeight="1" x14ac:dyDescent="0.25">
      <c r="A55" s="148" t="s">
        <v>17</v>
      </c>
      <c r="B55" s="149" t="s">
        <v>18</v>
      </c>
      <c r="C55" s="146" t="s">
        <v>18</v>
      </c>
      <c r="D55" s="145" t="s">
        <v>18</v>
      </c>
      <c r="E55" s="144"/>
      <c r="F55" s="143"/>
    </row>
    <row r="56" spans="1:6" ht="12.75" customHeight="1" x14ac:dyDescent="0.25">
      <c r="A56" s="148" t="s">
        <v>134</v>
      </c>
      <c r="B56" s="147" t="s">
        <v>213</v>
      </c>
      <c r="C56" s="151">
        <v>5</v>
      </c>
      <c r="D56" s="145" t="s">
        <v>103</v>
      </c>
      <c r="E56" s="144"/>
      <c r="F56" s="143">
        <f>ROUND(IF(ISNUMBER(C56), VALUE(C56), 1) * VALUE(E56),2)</f>
        <v>0</v>
      </c>
    </row>
    <row r="57" spans="1:6" ht="71.25" customHeight="1" x14ac:dyDescent="0.25">
      <c r="A57" s="148" t="s">
        <v>17</v>
      </c>
      <c r="B57" s="147" t="s">
        <v>18</v>
      </c>
      <c r="C57" s="146" t="s">
        <v>18</v>
      </c>
      <c r="D57" s="145" t="s">
        <v>18</v>
      </c>
      <c r="E57" s="144"/>
      <c r="F57" s="143"/>
    </row>
    <row r="58" spans="1:6" ht="12.75" customHeight="1" x14ac:dyDescent="0.25">
      <c r="A58" s="130"/>
      <c r="B58" s="129"/>
      <c r="C58" s="129"/>
      <c r="D58" s="129"/>
      <c r="E58" s="128" t="s">
        <v>63</v>
      </c>
      <c r="F58" s="127">
        <f>SUM(F17:F57)</f>
        <v>0</v>
      </c>
    </row>
    <row r="59" spans="1:6" ht="12.75" customHeight="1" x14ac:dyDescent="0.25">
      <c r="A59" s="126"/>
      <c r="B59" s="124"/>
      <c r="C59" s="124"/>
      <c r="D59" s="124"/>
      <c r="E59" s="124"/>
      <c r="F59" s="123"/>
    </row>
    <row r="60" spans="1:6" ht="12.75" customHeight="1" x14ac:dyDescent="0.25">
      <c r="A60" s="125" t="s">
        <v>223</v>
      </c>
      <c r="B60" s="124"/>
      <c r="C60" s="124"/>
      <c r="D60" s="124"/>
      <c r="E60" s="124"/>
      <c r="F60" s="123"/>
    </row>
    <row r="61" spans="1:6" ht="12.75" customHeight="1" x14ac:dyDescent="0.25">
      <c r="A61" s="122"/>
      <c r="B61" s="121"/>
      <c r="C61" s="121"/>
      <c r="D61" s="121"/>
      <c r="E61" s="121"/>
      <c r="F61" s="120"/>
    </row>
    <row r="62" spans="1:6" ht="12.75" customHeight="1" x14ac:dyDescent="0.25">
      <c r="A62" s="142"/>
      <c r="B62" s="129"/>
      <c r="C62" s="129"/>
      <c r="D62" s="129"/>
      <c r="E62" s="129"/>
      <c r="F62" s="141"/>
    </row>
    <row r="63" spans="1:6" ht="12.75" customHeight="1" x14ac:dyDescent="0.25">
      <c r="A63" s="126"/>
      <c r="B63" s="124"/>
      <c r="C63" s="124"/>
      <c r="D63" s="124"/>
      <c r="E63" s="140" t="s">
        <v>41</v>
      </c>
      <c r="F63" s="123"/>
    </row>
    <row r="64" spans="1:6" ht="12.75" customHeight="1" x14ac:dyDescent="0.25">
      <c r="A64" s="126"/>
      <c r="B64" s="11" t="s">
        <v>262</v>
      </c>
      <c r="C64" s="124"/>
      <c r="D64" s="124"/>
      <c r="E64" s="140" t="s">
        <v>42</v>
      </c>
      <c r="F64" s="123"/>
    </row>
    <row r="65" spans="1:6" ht="12.75" customHeight="1" x14ac:dyDescent="0.25">
      <c r="A65" s="122"/>
      <c r="B65" s="121"/>
      <c r="C65" s="121"/>
      <c r="D65" s="121"/>
      <c r="E65" s="121"/>
      <c r="F65" s="120"/>
    </row>
    <row r="66" spans="1:6" ht="12.75" customHeight="1" x14ac:dyDescent="0.25">
      <c r="A66" s="138"/>
      <c r="B66" s="139"/>
      <c r="C66" s="138"/>
      <c r="D66" s="138"/>
      <c r="E66" s="138"/>
      <c r="F66" s="137" t="s">
        <v>5</v>
      </c>
    </row>
    <row r="67" spans="1:6" ht="15" customHeight="1" x14ac:dyDescent="0.25">
      <c r="A67" s="157" t="s">
        <v>17</v>
      </c>
      <c r="B67" s="156" t="s">
        <v>175</v>
      </c>
      <c r="C67" s="155" t="s">
        <v>18</v>
      </c>
      <c r="D67" s="154" t="s">
        <v>18</v>
      </c>
      <c r="E67" s="153"/>
      <c r="F67" s="152"/>
    </row>
    <row r="68" spans="1:6" ht="15" customHeight="1" x14ac:dyDescent="0.25">
      <c r="A68" s="157" t="s">
        <v>17</v>
      </c>
      <c r="B68" s="156" t="s">
        <v>18</v>
      </c>
      <c r="C68" s="155" t="s">
        <v>18</v>
      </c>
      <c r="D68" s="154" t="s">
        <v>18</v>
      </c>
      <c r="E68" s="153"/>
      <c r="F68" s="152"/>
    </row>
    <row r="69" spans="1:6" ht="12.75" customHeight="1" x14ac:dyDescent="0.25">
      <c r="A69" s="148" t="s">
        <v>17</v>
      </c>
      <c r="B69" s="150" t="s">
        <v>174</v>
      </c>
      <c r="C69" s="146" t="s">
        <v>18</v>
      </c>
      <c r="D69" s="145" t="s">
        <v>18</v>
      </c>
      <c r="E69" s="144"/>
      <c r="F69" s="143"/>
    </row>
    <row r="70" spans="1:6" ht="12.75" customHeight="1" x14ac:dyDescent="0.25">
      <c r="A70" s="148" t="s">
        <v>17</v>
      </c>
      <c r="B70" s="150" t="s">
        <v>212</v>
      </c>
      <c r="C70" s="146" t="s">
        <v>18</v>
      </c>
      <c r="D70" s="145" t="s">
        <v>18</v>
      </c>
      <c r="E70" s="144"/>
      <c r="F70" s="143"/>
    </row>
    <row r="71" spans="1:6" ht="12.75" customHeight="1" x14ac:dyDescent="0.25">
      <c r="A71" s="148" t="s">
        <v>17</v>
      </c>
      <c r="B71" s="150" t="s">
        <v>211</v>
      </c>
      <c r="C71" s="146" t="s">
        <v>18</v>
      </c>
      <c r="D71" s="145" t="s">
        <v>18</v>
      </c>
      <c r="E71" s="144"/>
      <c r="F71" s="143"/>
    </row>
    <row r="72" spans="1:6" ht="12.75" customHeight="1" x14ac:dyDescent="0.25">
      <c r="A72" s="148" t="s">
        <v>17</v>
      </c>
      <c r="B72" s="150" t="s">
        <v>210</v>
      </c>
      <c r="C72" s="146" t="s">
        <v>18</v>
      </c>
      <c r="D72" s="145" t="s">
        <v>18</v>
      </c>
      <c r="E72" s="144"/>
      <c r="F72" s="143"/>
    </row>
    <row r="73" spans="1:6" ht="12.75" customHeight="1" x14ac:dyDescent="0.25">
      <c r="A73" s="148" t="s">
        <v>17</v>
      </c>
      <c r="B73" s="150" t="s">
        <v>209</v>
      </c>
      <c r="C73" s="146" t="s">
        <v>18</v>
      </c>
      <c r="D73" s="145" t="s">
        <v>18</v>
      </c>
      <c r="E73" s="144"/>
      <c r="F73" s="143"/>
    </row>
    <row r="74" spans="1:6" ht="12.75" customHeight="1" x14ac:dyDescent="0.25">
      <c r="A74" s="148" t="s">
        <v>17</v>
      </c>
      <c r="B74" s="150" t="s">
        <v>208</v>
      </c>
      <c r="C74" s="146" t="s">
        <v>18</v>
      </c>
      <c r="D74" s="145" t="s">
        <v>18</v>
      </c>
      <c r="E74" s="144"/>
      <c r="F74" s="143"/>
    </row>
    <row r="75" spans="1:6" ht="12.75" customHeight="1" x14ac:dyDescent="0.25">
      <c r="A75" s="148" t="s">
        <v>17</v>
      </c>
      <c r="B75" s="150" t="s">
        <v>207</v>
      </c>
      <c r="C75" s="146" t="s">
        <v>18</v>
      </c>
      <c r="D75" s="145" t="s">
        <v>18</v>
      </c>
      <c r="E75" s="144"/>
      <c r="F75" s="143"/>
    </row>
    <row r="76" spans="1:6" ht="12.75" customHeight="1" x14ac:dyDescent="0.25">
      <c r="A76" s="148" t="s">
        <v>17</v>
      </c>
      <c r="B76" s="150" t="s">
        <v>206</v>
      </c>
      <c r="C76" s="146" t="s">
        <v>18</v>
      </c>
      <c r="D76" s="145" t="s">
        <v>18</v>
      </c>
      <c r="E76" s="144"/>
      <c r="F76" s="143"/>
    </row>
    <row r="77" spans="1:6" ht="12.75" customHeight="1" x14ac:dyDescent="0.25">
      <c r="A77" s="148" t="s">
        <v>17</v>
      </c>
      <c r="B77" s="150" t="s">
        <v>18</v>
      </c>
      <c r="C77" s="146" t="s">
        <v>18</v>
      </c>
      <c r="D77" s="145" t="s">
        <v>18</v>
      </c>
      <c r="E77" s="144"/>
      <c r="F77" s="143"/>
    </row>
    <row r="78" spans="1:6" ht="12.75" customHeight="1" x14ac:dyDescent="0.25">
      <c r="A78" s="148" t="s">
        <v>17</v>
      </c>
      <c r="B78" s="149" t="s">
        <v>205</v>
      </c>
      <c r="C78" s="146" t="s">
        <v>18</v>
      </c>
      <c r="D78" s="145" t="s">
        <v>18</v>
      </c>
      <c r="E78" s="144"/>
      <c r="F78" s="143"/>
    </row>
    <row r="79" spans="1:6" ht="12.75" customHeight="1" x14ac:dyDescent="0.25">
      <c r="A79" s="148" t="s">
        <v>17</v>
      </c>
      <c r="B79" s="149" t="s">
        <v>18</v>
      </c>
      <c r="C79" s="146" t="s">
        <v>18</v>
      </c>
      <c r="D79" s="145" t="s">
        <v>18</v>
      </c>
      <c r="E79" s="144"/>
      <c r="F79" s="143"/>
    </row>
    <row r="80" spans="1:6" ht="12.75" customHeight="1" x14ac:dyDescent="0.25">
      <c r="A80" s="148" t="s">
        <v>85</v>
      </c>
      <c r="B80" s="147" t="s">
        <v>247</v>
      </c>
      <c r="C80" s="151">
        <v>1</v>
      </c>
      <c r="D80" s="145" t="s">
        <v>69</v>
      </c>
      <c r="E80" s="144"/>
      <c r="F80" s="143">
        <f>ROUND(IF(ISNUMBER(C80), VALUE(C80), 1) * VALUE(E80),2)</f>
        <v>0</v>
      </c>
    </row>
    <row r="81" spans="1:6" ht="12.75" customHeight="1" x14ac:dyDescent="0.25">
      <c r="A81" s="148" t="s">
        <v>17</v>
      </c>
      <c r="B81" s="147" t="s">
        <v>18</v>
      </c>
      <c r="C81" s="146" t="s">
        <v>18</v>
      </c>
      <c r="D81" s="145" t="s">
        <v>18</v>
      </c>
      <c r="E81" s="144"/>
      <c r="F81" s="143"/>
    </row>
    <row r="82" spans="1:6" ht="15" customHeight="1" x14ac:dyDescent="0.25">
      <c r="A82" s="157" t="s">
        <v>17</v>
      </c>
      <c r="B82" s="156" t="s">
        <v>166</v>
      </c>
      <c r="C82" s="155" t="s">
        <v>18</v>
      </c>
      <c r="D82" s="154" t="s">
        <v>18</v>
      </c>
      <c r="E82" s="153"/>
      <c r="F82" s="152"/>
    </row>
    <row r="83" spans="1:6" ht="15" customHeight="1" x14ac:dyDescent="0.25">
      <c r="A83" s="157" t="s">
        <v>17</v>
      </c>
      <c r="B83" s="156" t="s">
        <v>165</v>
      </c>
      <c r="C83" s="155" t="s">
        <v>18</v>
      </c>
      <c r="D83" s="154" t="s">
        <v>18</v>
      </c>
      <c r="E83" s="153"/>
      <c r="F83" s="152"/>
    </row>
    <row r="84" spans="1:6" ht="15" customHeight="1" x14ac:dyDescent="0.25">
      <c r="A84" s="157" t="s">
        <v>17</v>
      </c>
      <c r="B84" s="156" t="s">
        <v>18</v>
      </c>
      <c r="C84" s="155" t="s">
        <v>18</v>
      </c>
      <c r="D84" s="154" t="s">
        <v>18</v>
      </c>
      <c r="E84" s="153"/>
      <c r="F84" s="152"/>
    </row>
    <row r="85" spans="1:6" ht="12.75" customHeight="1" x14ac:dyDescent="0.25">
      <c r="A85" s="148" t="s">
        <v>17</v>
      </c>
      <c r="B85" s="150" t="s">
        <v>204</v>
      </c>
      <c r="C85" s="146" t="s">
        <v>18</v>
      </c>
      <c r="D85" s="145" t="s">
        <v>18</v>
      </c>
      <c r="E85" s="144"/>
      <c r="F85" s="143"/>
    </row>
    <row r="86" spans="1:6" ht="12.75" customHeight="1" x14ac:dyDescent="0.25">
      <c r="A86" s="148" t="s">
        <v>17</v>
      </c>
      <c r="B86" s="150" t="s">
        <v>263</v>
      </c>
      <c r="C86" s="146" t="s">
        <v>18</v>
      </c>
      <c r="D86" s="145" t="s">
        <v>18</v>
      </c>
      <c r="E86" s="144"/>
      <c r="F86" s="143"/>
    </row>
    <row r="87" spans="1:6" ht="12.75" customHeight="1" x14ac:dyDescent="0.25">
      <c r="A87" s="148" t="s">
        <v>17</v>
      </c>
      <c r="B87" s="150" t="s">
        <v>18</v>
      </c>
      <c r="C87" s="146" t="s">
        <v>18</v>
      </c>
      <c r="D87" s="145" t="s">
        <v>18</v>
      </c>
      <c r="E87" s="144"/>
      <c r="F87" s="143"/>
    </row>
    <row r="88" spans="1:6" ht="12.75" customHeight="1" x14ac:dyDescent="0.25">
      <c r="A88" s="148" t="s">
        <v>17</v>
      </c>
      <c r="B88" s="149" t="s">
        <v>157</v>
      </c>
      <c r="C88" s="146" t="s">
        <v>18</v>
      </c>
      <c r="D88" s="145" t="s">
        <v>18</v>
      </c>
      <c r="E88" s="144"/>
      <c r="F88" s="143"/>
    </row>
    <row r="89" spans="1:6" ht="12.75" customHeight="1" x14ac:dyDescent="0.25">
      <c r="A89" s="148" t="s">
        <v>17</v>
      </c>
      <c r="B89" s="149" t="s">
        <v>18</v>
      </c>
      <c r="C89" s="146" t="s">
        <v>18</v>
      </c>
      <c r="D89" s="145" t="s">
        <v>18</v>
      </c>
      <c r="E89" s="144"/>
      <c r="F89" s="143"/>
    </row>
    <row r="90" spans="1:6" ht="12.75" customHeight="1" x14ac:dyDescent="0.25">
      <c r="A90" s="148" t="s">
        <v>78</v>
      </c>
      <c r="B90" s="147" t="s">
        <v>65</v>
      </c>
      <c r="C90" s="151">
        <v>2</v>
      </c>
      <c r="D90" s="145" t="s">
        <v>103</v>
      </c>
      <c r="E90" s="144"/>
      <c r="F90" s="143">
        <f>ROUND(IF(ISNUMBER(C90), VALUE(C90), 1) * VALUE(E90),2)</f>
        <v>0</v>
      </c>
    </row>
    <row r="91" spans="1:6" ht="12.75" customHeight="1" x14ac:dyDescent="0.25">
      <c r="A91" s="148" t="s">
        <v>17</v>
      </c>
      <c r="B91" s="147" t="s">
        <v>18</v>
      </c>
      <c r="C91" s="146" t="s">
        <v>18</v>
      </c>
      <c r="D91" s="145" t="s">
        <v>18</v>
      </c>
      <c r="E91" s="144"/>
      <c r="F91" s="143"/>
    </row>
    <row r="92" spans="1:6" ht="12.75" customHeight="1" x14ac:dyDescent="0.25">
      <c r="A92" s="148" t="s">
        <v>17</v>
      </c>
      <c r="B92" s="150" t="s">
        <v>203</v>
      </c>
      <c r="C92" s="146" t="s">
        <v>18</v>
      </c>
      <c r="D92" s="145" t="s">
        <v>18</v>
      </c>
      <c r="E92" s="144"/>
      <c r="F92" s="143"/>
    </row>
    <row r="93" spans="1:6" ht="12.75" customHeight="1" x14ac:dyDescent="0.25">
      <c r="A93" s="148" t="s">
        <v>17</v>
      </c>
      <c r="B93" s="150" t="s">
        <v>202</v>
      </c>
      <c r="C93" s="146" t="s">
        <v>18</v>
      </c>
      <c r="D93" s="145" t="s">
        <v>18</v>
      </c>
      <c r="E93" s="144"/>
      <c r="F93" s="143"/>
    </row>
    <row r="94" spans="1:6" ht="12.75" customHeight="1" x14ac:dyDescent="0.25">
      <c r="A94" s="148" t="s">
        <v>17</v>
      </c>
      <c r="B94" s="150" t="s">
        <v>264</v>
      </c>
      <c r="C94" s="146" t="s">
        <v>18</v>
      </c>
      <c r="D94" s="145" t="s">
        <v>18</v>
      </c>
      <c r="E94" s="144"/>
      <c r="F94" s="143"/>
    </row>
    <row r="95" spans="1:6" ht="12.75" customHeight="1" x14ac:dyDescent="0.25">
      <c r="A95" s="148" t="s">
        <v>17</v>
      </c>
      <c r="B95" s="150" t="s">
        <v>18</v>
      </c>
      <c r="C95" s="146" t="s">
        <v>18</v>
      </c>
      <c r="D95" s="145" t="s">
        <v>18</v>
      </c>
      <c r="E95" s="144"/>
      <c r="F95" s="143"/>
    </row>
    <row r="96" spans="1:6" ht="12.75" customHeight="1" x14ac:dyDescent="0.25">
      <c r="A96" s="148" t="s">
        <v>17</v>
      </c>
      <c r="B96" s="149" t="s">
        <v>154</v>
      </c>
      <c r="C96" s="146" t="s">
        <v>18</v>
      </c>
      <c r="D96" s="145" t="s">
        <v>18</v>
      </c>
      <c r="E96" s="144"/>
      <c r="F96" s="143"/>
    </row>
    <row r="97" spans="1:6" ht="12.75" customHeight="1" x14ac:dyDescent="0.25">
      <c r="A97" s="148" t="s">
        <v>17</v>
      </c>
      <c r="B97" s="149" t="s">
        <v>18</v>
      </c>
      <c r="C97" s="146" t="s">
        <v>18</v>
      </c>
      <c r="D97" s="145" t="s">
        <v>18</v>
      </c>
      <c r="E97" s="144"/>
      <c r="F97" s="143"/>
    </row>
    <row r="98" spans="1:6" ht="12.75" customHeight="1" x14ac:dyDescent="0.25">
      <c r="A98" s="148" t="s">
        <v>71</v>
      </c>
      <c r="B98" s="147" t="s">
        <v>150</v>
      </c>
      <c r="C98" s="151">
        <v>7</v>
      </c>
      <c r="D98" s="145" t="s">
        <v>95</v>
      </c>
      <c r="E98" s="144"/>
      <c r="F98" s="143">
        <f>ROUND(IF(ISNUMBER(C98), VALUE(C98), 1) * VALUE(E98),2)</f>
        <v>0</v>
      </c>
    </row>
    <row r="99" spans="1:6" ht="12.75" customHeight="1" x14ac:dyDescent="0.25">
      <c r="A99" s="148" t="s">
        <v>17</v>
      </c>
      <c r="B99" s="147" t="s">
        <v>18</v>
      </c>
      <c r="C99" s="146" t="s">
        <v>18</v>
      </c>
      <c r="D99" s="145" t="s">
        <v>18</v>
      </c>
      <c r="E99" s="144"/>
      <c r="F99" s="143"/>
    </row>
    <row r="100" spans="1:6" ht="12.75" customHeight="1" x14ac:dyDescent="0.25">
      <c r="A100" s="148" t="s">
        <v>17</v>
      </c>
      <c r="B100" s="150" t="s">
        <v>153</v>
      </c>
      <c r="C100" s="146" t="s">
        <v>18</v>
      </c>
      <c r="D100" s="145" t="s">
        <v>18</v>
      </c>
      <c r="E100" s="144"/>
      <c r="F100" s="143"/>
    </row>
    <row r="101" spans="1:6" ht="12.75" customHeight="1" x14ac:dyDescent="0.25">
      <c r="A101" s="148" t="s">
        <v>17</v>
      </c>
      <c r="B101" s="150" t="s">
        <v>201</v>
      </c>
      <c r="C101" s="146" t="s">
        <v>18</v>
      </c>
      <c r="D101" s="145" t="s">
        <v>18</v>
      </c>
      <c r="E101" s="144"/>
      <c r="F101" s="143"/>
    </row>
    <row r="102" spans="1:6" ht="12.75" customHeight="1" x14ac:dyDescent="0.25">
      <c r="A102" s="148" t="s">
        <v>17</v>
      </c>
      <c r="B102" s="150" t="s">
        <v>18</v>
      </c>
      <c r="C102" s="146" t="s">
        <v>18</v>
      </c>
      <c r="D102" s="145" t="s">
        <v>18</v>
      </c>
      <c r="E102" s="144"/>
      <c r="F102" s="143"/>
    </row>
    <row r="103" spans="1:6" ht="12.75" customHeight="1" x14ac:dyDescent="0.25">
      <c r="A103" s="148" t="s">
        <v>17</v>
      </c>
      <c r="B103" s="149" t="s">
        <v>246</v>
      </c>
      <c r="C103" s="146" t="s">
        <v>18</v>
      </c>
      <c r="D103" s="145" t="s">
        <v>18</v>
      </c>
      <c r="E103" s="144"/>
      <c r="F103" s="143"/>
    </row>
    <row r="104" spans="1:6" ht="12.75" customHeight="1" x14ac:dyDescent="0.25">
      <c r="A104" s="148" t="s">
        <v>17</v>
      </c>
      <c r="B104" s="149" t="s">
        <v>18</v>
      </c>
      <c r="C104" s="146" t="s">
        <v>18</v>
      </c>
      <c r="D104" s="145" t="s">
        <v>18</v>
      </c>
      <c r="E104" s="144"/>
      <c r="F104" s="143"/>
    </row>
    <row r="105" spans="1:6" ht="12.75" customHeight="1" x14ac:dyDescent="0.25">
      <c r="A105" s="148" t="s">
        <v>66</v>
      </c>
      <c r="B105" s="147" t="s">
        <v>150</v>
      </c>
      <c r="C105" s="151">
        <v>7</v>
      </c>
      <c r="D105" s="145" t="s">
        <v>95</v>
      </c>
      <c r="E105" s="144"/>
      <c r="F105" s="143">
        <f>ROUND(IF(ISNUMBER(C105), VALUE(C105), 1) * VALUE(E105),2)</f>
        <v>0</v>
      </c>
    </row>
    <row r="106" spans="1:6" ht="150" customHeight="1" x14ac:dyDescent="0.25">
      <c r="A106" s="148" t="s">
        <v>17</v>
      </c>
      <c r="B106" s="147" t="s">
        <v>18</v>
      </c>
      <c r="C106" s="146" t="s">
        <v>18</v>
      </c>
      <c r="D106" s="145" t="s">
        <v>18</v>
      </c>
      <c r="E106" s="144"/>
      <c r="F106" s="143"/>
    </row>
    <row r="107" spans="1:6" ht="12.75" customHeight="1" x14ac:dyDescent="0.25">
      <c r="A107" s="130"/>
      <c r="B107" s="129"/>
      <c r="C107" s="129"/>
      <c r="D107" s="129"/>
      <c r="E107" s="128" t="s">
        <v>63</v>
      </c>
      <c r="F107" s="127">
        <f>SUM(F67:F106)</f>
        <v>0</v>
      </c>
    </row>
    <row r="108" spans="1:6" ht="12.75" customHeight="1" x14ac:dyDescent="0.25">
      <c r="A108" s="126"/>
      <c r="B108" s="124"/>
      <c r="C108" s="124"/>
      <c r="D108" s="124"/>
      <c r="E108" s="124"/>
      <c r="F108" s="123"/>
    </row>
    <row r="109" spans="1:6" ht="12.75" customHeight="1" x14ac:dyDescent="0.25">
      <c r="A109" s="125" t="s">
        <v>224</v>
      </c>
      <c r="B109" s="124"/>
      <c r="C109" s="124"/>
      <c r="D109" s="124"/>
      <c r="E109" s="124"/>
      <c r="F109" s="123"/>
    </row>
    <row r="110" spans="1:6" ht="12.75" customHeight="1" x14ac:dyDescent="0.25">
      <c r="A110" s="122"/>
      <c r="B110" s="121"/>
      <c r="C110" s="121"/>
      <c r="D110" s="121"/>
      <c r="E110" s="121"/>
      <c r="F110" s="120"/>
    </row>
    <row r="111" spans="1:6" ht="12.75" customHeight="1" x14ac:dyDescent="0.25">
      <c r="A111" s="142"/>
      <c r="B111" s="129"/>
      <c r="C111" s="129"/>
      <c r="D111" s="129"/>
      <c r="E111" s="129"/>
      <c r="F111" s="141"/>
    </row>
    <row r="112" spans="1:6" ht="12.75" customHeight="1" x14ac:dyDescent="0.25">
      <c r="A112" s="126"/>
      <c r="B112" s="124"/>
      <c r="C112" s="124"/>
      <c r="D112" s="124"/>
      <c r="E112" s="140" t="s">
        <v>41</v>
      </c>
      <c r="F112" s="123"/>
    </row>
    <row r="113" spans="1:6" ht="12.75" customHeight="1" x14ac:dyDescent="0.25">
      <c r="A113" s="126"/>
      <c r="B113" s="11" t="s">
        <v>262</v>
      </c>
      <c r="C113" s="124"/>
      <c r="D113" s="124"/>
      <c r="E113" s="140" t="s">
        <v>42</v>
      </c>
      <c r="F113" s="123"/>
    </row>
    <row r="114" spans="1:6" ht="12.75" customHeight="1" x14ac:dyDescent="0.25">
      <c r="A114" s="122"/>
      <c r="B114" s="121"/>
      <c r="C114" s="121"/>
      <c r="D114" s="121"/>
      <c r="E114" s="121"/>
      <c r="F114" s="120"/>
    </row>
    <row r="115" spans="1:6" ht="12.75" customHeight="1" x14ac:dyDescent="0.25">
      <c r="A115" s="138"/>
      <c r="B115" s="139"/>
      <c r="C115" s="138"/>
      <c r="D115" s="138"/>
      <c r="E115" s="138"/>
      <c r="F115" s="137" t="s">
        <v>5</v>
      </c>
    </row>
    <row r="116" spans="1:6" ht="15" customHeight="1" x14ac:dyDescent="0.25">
      <c r="A116" s="157" t="s">
        <v>17</v>
      </c>
      <c r="B116" s="156" t="s">
        <v>149</v>
      </c>
      <c r="C116" s="155" t="s">
        <v>18</v>
      </c>
      <c r="D116" s="154" t="s">
        <v>18</v>
      </c>
      <c r="E116" s="153"/>
      <c r="F116" s="152"/>
    </row>
    <row r="117" spans="1:6" ht="15" customHeight="1" x14ac:dyDescent="0.25">
      <c r="A117" s="157" t="s">
        <v>17</v>
      </c>
      <c r="B117" s="156" t="s">
        <v>18</v>
      </c>
      <c r="C117" s="155" t="s">
        <v>18</v>
      </c>
      <c r="D117" s="154" t="s">
        <v>18</v>
      </c>
      <c r="E117" s="153"/>
      <c r="F117" s="152"/>
    </row>
    <row r="118" spans="1:6" ht="12.75" customHeight="1" x14ac:dyDescent="0.25">
      <c r="A118" s="148" t="s">
        <v>17</v>
      </c>
      <c r="B118" s="150" t="s">
        <v>148</v>
      </c>
      <c r="C118" s="146" t="s">
        <v>18</v>
      </c>
      <c r="D118" s="145" t="s">
        <v>18</v>
      </c>
      <c r="E118" s="144"/>
      <c r="F118" s="143"/>
    </row>
    <row r="119" spans="1:6" ht="12.75" customHeight="1" x14ac:dyDescent="0.25">
      <c r="A119" s="148" t="s">
        <v>17</v>
      </c>
      <c r="B119" s="150" t="s">
        <v>147</v>
      </c>
      <c r="C119" s="146" t="s">
        <v>18</v>
      </c>
      <c r="D119" s="145" t="s">
        <v>18</v>
      </c>
      <c r="E119" s="144"/>
      <c r="F119" s="143"/>
    </row>
    <row r="120" spans="1:6" ht="12.75" customHeight="1" x14ac:dyDescent="0.25">
      <c r="A120" s="148" t="s">
        <v>17</v>
      </c>
      <c r="B120" s="150" t="s">
        <v>18</v>
      </c>
      <c r="C120" s="146" t="s">
        <v>18</v>
      </c>
      <c r="D120" s="145" t="s">
        <v>18</v>
      </c>
      <c r="E120" s="144"/>
      <c r="F120" s="143"/>
    </row>
    <row r="121" spans="1:6" ht="12.75" customHeight="1" x14ac:dyDescent="0.25">
      <c r="A121" s="148" t="s">
        <v>17</v>
      </c>
      <c r="B121" s="149" t="s">
        <v>200</v>
      </c>
      <c r="C121" s="146" t="s">
        <v>18</v>
      </c>
      <c r="D121" s="145" t="s">
        <v>18</v>
      </c>
      <c r="E121" s="144"/>
      <c r="F121" s="143"/>
    </row>
    <row r="122" spans="1:6" ht="12.75" customHeight="1" x14ac:dyDescent="0.25">
      <c r="A122" s="148" t="s">
        <v>17</v>
      </c>
      <c r="B122" s="149" t="s">
        <v>18</v>
      </c>
      <c r="C122" s="146" t="s">
        <v>18</v>
      </c>
      <c r="D122" s="145" t="s">
        <v>18</v>
      </c>
      <c r="E122" s="144"/>
      <c r="F122" s="143"/>
    </row>
    <row r="123" spans="1:6" ht="12.75" customHeight="1" x14ac:dyDescent="0.25">
      <c r="A123" s="148" t="s">
        <v>85</v>
      </c>
      <c r="B123" s="147" t="s">
        <v>199</v>
      </c>
      <c r="C123" s="146" t="s">
        <v>18</v>
      </c>
      <c r="D123" s="145" t="s">
        <v>18</v>
      </c>
      <c r="E123" s="144"/>
      <c r="F123" s="143"/>
    </row>
    <row r="124" spans="1:6" ht="12.75" customHeight="1" x14ac:dyDescent="0.25">
      <c r="A124" s="148" t="s">
        <v>17</v>
      </c>
      <c r="B124" s="147" t="s">
        <v>244</v>
      </c>
      <c r="C124" s="151">
        <v>5</v>
      </c>
      <c r="D124" s="145" t="s">
        <v>95</v>
      </c>
      <c r="E124" s="144"/>
      <c r="F124" s="143">
        <f>ROUND(IF(ISNUMBER(C124), VALUE(C124), 1) * VALUE(E124),2)</f>
        <v>0</v>
      </c>
    </row>
    <row r="125" spans="1:6" ht="12.75" customHeight="1" x14ac:dyDescent="0.25">
      <c r="A125" s="148" t="s">
        <v>17</v>
      </c>
      <c r="B125" s="147" t="s">
        <v>18</v>
      </c>
      <c r="C125" s="146" t="s">
        <v>18</v>
      </c>
      <c r="D125" s="145" t="s">
        <v>18</v>
      </c>
      <c r="E125" s="144"/>
      <c r="F125" s="143"/>
    </row>
    <row r="126" spans="1:6" ht="15" customHeight="1" x14ac:dyDescent="0.25">
      <c r="A126" s="157" t="s">
        <v>17</v>
      </c>
      <c r="B126" s="156" t="s">
        <v>77</v>
      </c>
      <c r="C126" s="155" t="s">
        <v>18</v>
      </c>
      <c r="D126" s="154" t="s">
        <v>18</v>
      </c>
      <c r="E126" s="153"/>
      <c r="F126" s="152"/>
    </row>
    <row r="127" spans="1:6" ht="15" customHeight="1" x14ac:dyDescent="0.25">
      <c r="A127" s="157" t="s">
        <v>17</v>
      </c>
      <c r="B127" s="156" t="s">
        <v>18</v>
      </c>
      <c r="C127" s="155" t="s">
        <v>18</v>
      </c>
      <c r="D127" s="154" t="s">
        <v>18</v>
      </c>
      <c r="E127" s="153"/>
      <c r="F127" s="152"/>
    </row>
    <row r="128" spans="1:6" ht="12.75" customHeight="1" x14ac:dyDescent="0.25">
      <c r="A128" s="148" t="s">
        <v>17</v>
      </c>
      <c r="B128" s="150" t="s">
        <v>76</v>
      </c>
      <c r="C128" s="146" t="s">
        <v>18</v>
      </c>
      <c r="D128" s="145" t="s">
        <v>18</v>
      </c>
      <c r="E128" s="144"/>
      <c r="F128" s="143"/>
    </row>
    <row r="129" spans="1:6" ht="12.75" customHeight="1" x14ac:dyDescent="0.25">
      <c r="A129" s="148" t="s">
        <v>17</v>
      </c>
      <c r="B129" s="150" t="s">
        <v>257</v>
      </c>
      <c r="C129" s="146" t="s">
        <v>18</v>
      </c>
      <c r="D129" s="145" t="s">
        <v>18</v>
      </c>
      <c r="E129" s="144"/>
      <c r="F129" s="143"/>
    </row>
    <row r="130" spans="1:6" ht="12.75" customHeight="1" x14ac:dyDescent="0.25">
      <c r="A130" s="148" t="s">
        <v>17</v>
      </c>
      <c r="B130" s="150" t="s">
        <v>265</v>
      </c>
      <c r="C130" s="146" t="s">
        <v>18</v>
      </c>
      <c r="D130" s="145" t="s">
        <v>18</v>
      </c>
      <c r="E130" s="144"/>
      <c r="F130" s="143"/>
    </row>
    <row r="131" spans="1:6" ht="12.75" customHeight="1" x14ac:dyDescent="0.25">
      <c r="A131" s="148" t="s">
        <v>17</v>
      </c>
      <c r="B131" s="150" t="s">
        <v>245</v>
      </c>
      <c r="C131" s="146" t="s">
        <v>18</v>
      </c>
      <c r="D131" s="145" t="s">
        <v>18</v>
      </c>
      <c r="E131" s="144"/>
      <c r="F131" s="143"/>
    </row>
    <row r="132" spans="1:6" ht="12.75" customHeight="1" x14ac:dyDescent="0.25">
      <c r="A132" s="148" t="s">
        <v>17</v>
      </c>
      <c r="B132" s="150" t="s">
        <v>18</v>
      </c>
      <c r="C132" s="146" t="s">
        <v>18</v>
      </c>
      <c r="D132" s="145" t="s">
        <v>18</v>
      </c>
      <c r="E132" s="144"/>
      <c r="F132" s="143"/>
    </row>
    <row r="133" spans="1:6" ht="12.75" customHeight="1" x14ac:dyDescent="0.25">
      <c r="A133" s="148" t="s">
        <v>17</v>
      </c>
      <c r="B133" s="149" t="s">
        <v>72</v>
      </c>
      <c r="C133" s="146" t="s">
        <v>18</v>
      </c>
      <c r="D133" s="145" t="s">
        <v>18</v>
      </c>
      <c r="E133" s="144"/>
      <c r="F133" s="143"/>
    </row>
    <row r="134" spans="1:6" ht="12.75" customHeight="1" x14ac:dyDescent="0.25">
      <c r="A134" s="148" t="s">
        <v>17</v>
      </c>
      <c r="B134" s="149" t="s">
        <v>18</v>
      </c>
      <c r="C134" s="146" t="s">
        <v>18</v>
      </c>
      <c r="D134" s="145" t="s">
        <v>18</v>
      </c>
      <c r="E134" s="144"/>
      <c r="F134" s="143"/>
    </row>
    <row r="135" spans="1:6" ht="12.75" customHeight="1" x14ac:dyDescent="0.25">
      <c r="A135" s="148" t="s">
        <v>78</v>
      </c>
      <c r="B135" s="147" t="s">
        <v>70</v>
      </c>
      <c r="C135" s="151">
        <v>1</v>
      </c>
      <c r="D135" s="145" t="s">
        <v>69</v>
      </c>
      <c r="E135" s="144"/>
      <c r="F135" s="143">
        <f>ROUND(IF(ISNUMBER(C135), VALUE(C135), 1) * VALUE(E135),2)</f>
        <v>0</v>
      </c>
    </row>
    <row r="136" spans="1:6" ht="394.5" customHeight="1" x14ac:dyDescent="0.25">
      <c r="A136" s="148" t="s">
        <v>17</v>
      </c>
      <c r="B136" s="147" t="s">
        <v>18</v>
      </c>
      <c r="C136" s="146" t="s">
        <v>18</v>
      </c>
      <c r="D136" s="145" t="s">
        <v>18</v>
      </c>
      <c r="E136" s="144"/>
      <c r="F136" s="143"/>
    </row>
    <row r="137" spans="1:6" ht="12.75" customHeight="1" x14ac:dyDescent="0.25">
      <c r="A137" s="130"/>
      <c r="B137" s="129"/>
      <c r="C137" s="129"/>
      <c r="D137" s="129"/>
      <c r="E137" s="128" t="s">
        <v>63</v>
      </c>
      <c r="F137" s="127">
        <f>SUM(F116:F136)</f>
        <v>0</v>
      </c>
    </row>
    <row r="138" spans="1:6" ht="12.75" customHeight="1" x14ac:dyDescent="0.25">
      <c r="A138" s="126"/>
      <c r="B138" s="124"/>
      <c r="C138" s="124"/>
      <c r="D138" s="124"/>
      <c r="E138" s="124"/>
      <c r="F138" s="123"/>
    </row>
    <row r="139" spans="1:6" ht="12.75" customHeight="1" x14ac:dyDescent="0.25">
      <c r="A139" s="125" t="s">
        <v>225</v>
      </c>
      <c r="B139" s="124"/>
      <c r="C139" s="124"/>
      <c r="D139" s="124"/>
      <c r="E139" s="124"/>
      <c r="F139" s="123"/>
    </row>
    <row r="140" spans="1:6" ht="12.75" customHeight="1" x14ac:dyDescent="0.25">
      <c r="A140" s="122"/>
      <c r="B140" s="121"/>
      <c r="C140" s="121"/>
      <c r="D140" s="121"/>
      <c r="E140" s="121"/>
      <c r="F140" s="120"/>
    </row>
    <row r="141" spans="1:6" ht="12.75" customHeight="1" x14ac:dyDescent="0.25">
      <c r="A141" s="142"/>
      <c r="B141" s="129"/>
      <c r="C141" s="129"/>
      <c r="D141" s="129"/>
      <c r="E141" s="129"/>
      <c r="F141" s="141"/>
    </row>
    <row r="142" spans="1:6" ht="12.75" customHeight="1" x14ac:dyDescent="0.25">
      <c r="A142" s="126"/>
      <c r="B142" s="124"/>
      <c r="C142" s="124"/>
      <c r="D142" s="124"/>
      <c r="E142" s="140" t="s">
        <v>41</v>
      </c>
      <c r="F142" s="123"/>
    </row>
    <row r="143" spans="1:6" ht="12.75" customHeight="1" x14ac:dyDescent="0.25">
      <c r="A143" s="126"/>
      <c r="B143" s="11" t="s">
        <v>262</v>
      </c>
      <c r="C143" s="124"/>
      <c r="D143" s="124"/>
      <c r="E143" s="140" t="s">
        <v>42</v>
      </c>
      <c r="F143" s="123"/>
    </row>
    <row r="144" spans="1:6" ht="12.75" customHeight="1" x14ac:dyDescent="0.25">
      <c r="A144" s="122"/>
      <c r="B144" s="121"/>
      <c r="C144" s="121"/>
      <c r="D144" s="121"/>
      <c r="E144" s="121"/>
      <c r="F144" s="120"/>
    </row>
    <row r="145" spans="1:6" ht="12.75" customHeight="1" x14ac:dyDescent="0.25">
      <c r="A145" s="138"/>
      <c r="B145" s="139"/>
      <c r="C145" s="138"/>
      <c r="D145" s="138"/>
      <c r="E145" s="138"/>
      <c r="F145" s="137" t="s">
        <v>5</v>
      </c>
    </row>
    <row r="146" spans="1:6" ht="15.75" x14ac:dyDescent="0.25">
      <c r="A146" s="126"/>
      <c r="B146" s="136" t="s">
        <v>18</v>
      </c>
      <c r="C146" s="126"/>
      <c r="D146" s="126"/>
      <c r="E146" s="126"/>
      <c r="F146" s="131"/>
    </row>
    <row r="147" spans="1:6" x14ac:dyDescent="0.25">
      <c r="A147" s="126"/>
      <c r="B147" s="132"/>
      <c r="C147" s="126"/>
      <c r="D147" s="126"/>
      <c r="E147" s="126"/>
      <c r="F147" s="131"/>
    </row>
    <row r="148" spans="1:6" ht="15.75" x14ac:dyDescent="0.25">
      <c r="A148" s="126"/>
      <c r="B148" s="135" t="s">
        <v>62</v>
      </c>
      <c r="C148" s="126"/>
      <c r="D148" s="126"/>
      <c r="E148" s="126"/>
      <c r="F148" s="133"/>
    </row>
    <row r="149" spans="1:6" x14ac:dyDescent="0.25">
      <c r="A149" s="126"/>
      <c r="B149" s="132"/>
      <c r="C149" s="126"/>
      <c r="D149" s="126"/>
      <c r="E149" s="126"/>
      <c r="F149" s="131"/>
    </row>
    <row r="150" spans="1:6" x14ac:dyDescent="0.25">
      <c r="A150" s="126"/>
      <c r="B150" s="134" t="s">
        <v>228</v>
      </c>
      <c r="C150" s="126"/>
      <c r="D150" s="126"/>
      <c r="E150" s="126"/>
      <c r="F150" s="133">
        <f>Page1</f>
        <v>0</v>
      </c>
    </row>
    <row r="151" spans="1:6" x14ac:dyDescent="0.25">
      <c r="A151" s="126"/>
      <c r="B151" s="132"/>
      <c r="C151" s="126"/>
      <c r="D151" s="126"/>
      <c r="E151" s="126"/>
      <c r="F151" s="131"/>
    </row>
    <row r="152" spans="1:6" x14ac:dyDescent="0.25">
      <c r="A152" s="126"/>
      <c r="B152" s="134" t="s">
        <v>229</v>
      </c>
      <c r="C152" s="126"/>
      <c r="D152" s="126"/>
      <c r="E152" s="126"/>
      <c r="F152" s="133">
        <f>Page2</f>
        <v>0</v>
      </c>
    </row>
    <row r="153" spans="1:6" x14ac:dyDescent="0.25">
      <c r="A153" s="126"/>
      <c r="B153" s="132"/>
      <c r="C153" s="126"/>
      <c r="D153" s="126"/>
      <c r="E153" s="126"/>
      <c r="F153" s="131"/>
    </row>
    <row r="154" spans="1:6" x14ac:dyDescent="0.25">
      <c r="A154" s="126"/>
      <c r="B154" s="134" t="s">
        <v>230</v>
      </c>
      <c r="C154" s="126"/>
      <c r="D154" s="126"/>
      <c r="E154" s="126"/>
      <c r="F154" s="133">
        <f>Page3</f>
        <v>0</v>
      </c>
    </row>
    <row r="155" spans="1:6" ht="399.95" customHeight="1" x14ac:dyDescent="0.25">
      <c r="A155" s="126"/>
      <c r="B155" s="132"/>
      <c r="C155" s="126"/>
      <c r="D155" s="126"/>
      <c r="E155" s="126"/>
      <c r="F155" s="131"/>
    </row>
    <row r="156" spans="1:6" ht="119.85" customHeight="1" x14ac:dyDescent="0.25">
      <c r="A156" s="126"/>
      <c r="B156" s="132"/>
      <c r="C156" s="126"/>
      <c r="D156" s="126"/>
      <c r="E156" s="126"/>
      <c r="F156" s="131"/>
    </row>
    <row r="157" spans="1:6" ht="12.75" customHeight="1" x14ac:dyDescent="0.25">
      <c r="A157" s="130"/>
      <c r="B157" s="129"/>
      <c r="C157" s="129"/>
      <c r="D157" s="129"/>
      <c r="E157" s="128" t="s">
        <v>19</v>
      </c>
      <c r="F157" s="127">
        <f>SUM(F148:F156)</f>
        <v>0</v>
      </c>
    </row>
    <row r="158" spans="1:6" ht="12.75" customHeight="1" x14ac:dyDescent="0.25">
      <c r="A158" s="126"/>
      <c r="B158" s="124"/>
      <c r="C158" s="124"/>
      <c r="D158" s="124"/>
      <c r="E158" s="124"/>
      <c r="F158" s="123"/>
    </row>
    <row r="159" spans="1:6" ht="12.75" customHeight="1" x14ac:dyDescent="0.25">
      <c r="A159" s="125" t="s">
        <v>231</v>
      </c>
      <c r="B159" s="124"/>
      <c r="C159" s="124"/>
      <c r="D159" s="124"/>
      <c r="E159" s="124"/>
      <c r="F159" s="123"/>
    </row>
    <row r="160" spans="1:6" ht="12.75" customHeight="1" x14ac:dyDescent="0.25">
      <c r="A160" s="122"/>
      <c r="B160" s="121"/>
      <c r="C160" s="121"/>
      <c r="D160" s="121"/>
      <c r="E160" s="121"/>
      <c r="F160" s="120"/>
    </row>
  </sheetData>
  <printOptions horizontalCentered="1"/>
  <pageMargins left="0" right="0" top="0.51181102362204722" bottom="0" header="0.3" footer="0.3"/>
  <pageSetup paperSize="9" scale="97" fitToHeight="0" orientation="portrait" r:id="rId1"/>
  <rowBreaks count="3" manualBreakCount="3">
    <brk id="61" max="16383" man="1"/>
    <brk id="110" max="16383" man="1"/>
    <brk id="1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0"/>
  <sheetViews>
    <sheetView tabSelected="1" view="pageBreakPreview" topLeftCell="A361" zoomScaleNormal="100" zoomScaleSheetLayoutView="100" workbookViewId="0">
      <selection activeCell="F368" sqref="F368"/>
    </sheetView>
  </sheetViews>
  <sheetFormatPr defaultRowHeight="15" x14ac:dyDescent="0.25"/>
  <cols>
    <col min="1" max="1" width="5.42578125" style="119" customWidth="1"/>
    <col min="2" max="2" width="46.28515625" style="119" customWidth="1"/>
    <col min="3" max="3" width="9.7109375" style="119" customWidth="1"/>
    <col min="4" max="4" width="6.85546875" style="119" customWidth="1"/>
    <col min="5" max="5" width="13.42578125" style="119" customWidth="1"/>
    <col min="6" max="6" width="22.28515625" style="119" customWidth="1"/>
    <col min="7" max="16384" width="9.140625" style="119"/>
  </cols>
  <sheetData>
    <row r="1" spans="1:6" ht="12.75" customHeight="1" x14ac:dyDescent="0.25">
      <c r="A1" s="142"/>
      <c r="B1" s="129"/>
      <c r="C1" s="129"/>
      <c r="D1" s="129"/>
      <c r="E1" s="129"/>
      <c r="F1" s="141"/>
    </row>
    <row r="2" spans="1:6" ht="12.75" customHeight="1" x14ac:dyDescent="0.25">
      <c r="A2" s="126"/>
      <c r="B2" s="124"/>
      <c r="C2" s="124"/>
      <c r="D2" s="124"/>
      <c r="E2" s="140" t="s">
        <v>41</v>
      </c>
      <c r="F2" s="123"/>
    </row>
    <row r="3" spans="1:6" ht="12.75" customHeight="1" x14ac:dyDescent="0.25">
      <c r="A3" s="126"/>
      <c r="B3" s="11" t="s">
        <v>283</v>
      </c>
      <c r="C3" s="124"/>
      <c r="D3" s="124"/>
      <c r="E3" s="140" t="s">
        <v>42</v>
      </c>
      <c r="F3" s="123"/>
    </row>
    <row r="4" spans="1:6" ht="12.75" customHeight="1" x14ac:dyDescent="0.25">
      <c r="A4" s="122"/>
      <c r="B4" s="121"/>
      <c r="C4" s="121"/>
      <c r="D4" s="121"/>
      <c r="E4" s="121"/>
      <c r="F4" s="120"/>
    </row>
    <row r="5" spans="1:6" ht="12.75" customHeight="1" x14ac:dyDescent="0.25">
      <c r="A5" s="138"/>
      <c r="B5" s="139"/>
      <c r="C5" s="138"/>
      <c r="D5" s="138"/>
      <c r="E5" s="138"/>
      <c r="F5" s="137" t="s">
        <v>5</v>
      </c>
    </row>
    <row r="6" spans="1:6" ht="12.75" customHeight="1" x14ac:dyDescent="0.25">
      <c r="A6" s="159"/>
      <c r="B6" s="163" t="s">
        <v>269</v>
      </c>
      <c r="C6" s="159"/>
      <c r="D6" s="159"/>
      <c r="E6" s="159"/>
      <c r="F6" s="161"/>
    </row>
    <row r="7" spans="1:6" ht="12.75" customHeight="1" x14ac:dyDescent="0.25">
      <c r="A7" s="159"/>
      <c r="B7" s="162" t="s">
        <v>270</v>
      </c>
      <c r="C7" s="159"/>
      <c r="D7" s="159"/>
      <c r="E7" s="159"/>
      <c r="F7" s="161"/>
    </row>
    <row r="8" spans="1:6" ht="12.75" customHeight="1" x14ac:dyDescent="0.25">
      <c r="A8" s="159"/>
      <c r="B8" s="162" t="s">
        <v>271</v>
      </c>
      <c r="C8" s="159"/>
      <c r="D8" s="159"/>
      <c r="E8" s="159"/>
      <c r="F8" s="161"/>
    </row>
    <row r="9" spans="1:6" ht="12.75" customHeight="1" x14ac:dyDescent="0.25">
      <c r="A9" s="159"/>
      <c r="B9" s="162"/>
      <c r="C9" s="159"/>
      <c r="D9" s="159"/>
      <c r="E9" s="159"/>
      <c r="F9" s="161"/>
    </row>
    <row r="10" spans="1:6" ht="15" customHeight="1" x14ac:dyDescent="0.25">
      <c r="A10" s="157" t="s">
        <v>17</v>
      </c>
      <c r="B10" s="156" t="s">
        <v>198</v>
      </c>
      <c r="C10" s="155" t="s">
        <v>18</v>
      </c>
      <c r="D10" s="154" t="s">
        <v>18</v>
      </c>
      <c r="E10" s="153"/>
      <c r="F10" s="152"/>
    </row>
    <row r="11" spans="1:6" ht="15" customHeight="1" x14ac:dyDescent="0.25">
      <c r="A11" s="157" t="s">
        <v>17</v>
      </c>
      <c r="B11" s="156" t="s">
        <v>197</v>
      </c>
      <c r="C11" s="155" t="s">
        <v>18</v>
      </c>
      <c r="D11" s="154" t="s">
        <v>18</v>
      </c>
      <c r="E11" s="153"/>
      <c r="F11" s="152"/>
    </row>
    <row r="12" spans="1:6" ht="15" customHeight="1" x14ac:dyDescent="0.25">
      <c r="A12" s="157"/>
      <c r="B12" s="156"/>
      <c r="C12" s="155"/>
      <c r="D12" s="154"/>
      <c r="E12" s="153"/>
      <c r="F12" s="152"/>
    </row>
    <row r="13" spans="1:6" ht="15" customHeight="1" x14ac:dyDescent="0.25">
      <c r="A13" s="157"/>
      <c r="B13" s="162" t="s">
        <v>266</v>
      </c>
      <c r="C13" s="155"/>
      <c r="D13" s="154"/>
      <c r="E13" s="153"/>
      <c r="F13" s="152"/>
    </row>
    <row r="14" spans="1:6" ht="15" customHeight="1" x14ac:dyDescent="0.25">
      <c r="A14" s="157"/>
      <c r="B14" s="162" t="s">
        <v>267</v>
      </c>
      <c r="C14" s="155"/>
      <c r="D14" s="154"/>
      <c r="E14" s="153"/>
      <c r="F14" s="152"/>
    </row>
    <row r="15" spans="1:6" ht="15" customHeight="1" x14ac:dyDescent="0.25">
      <c r="A15" s="157"/>
      <c r="B15" s="162" t="s">
        <v>268</v>
      </c>
      <c r="C15" s="155"/>
      <c r="D15" s="154"/>
      <c r="E15" s="153"/>
      <c r="F15" s="152"/>
    </row>
    <row r="16" spans="1:6" ht="15" customHeight="1" x14ac:dyDescent="0.25">
      <c r="A16" s="157" t="s">
        <v>17</v>
      </c>
      <c r="B16" s="156" t="s">
        <v>18</v>
      </c>
      <c r="C16" s="155" t="s">
        <v>18</v>
      </c>
      <c r="D16" s="154" t="s">
        <v>18</v>
      </c>
      <c r="E16" s="153"/>
      <c r="F16" s="152"/>
    </row>
    <row r="17" spans="1:6" ht="12.75" customHeight="1" x14ac:dyDescent="0.25">
      <c r="A17" s="148" t="s">
        <v>17</v>
      </c>
      <c r="B17" s="150" t="s">
        <v>190</v>
      </c>
      <c r="C17" s="146" t="s">
        <v>18</v>
      </c>
      <c r="D17" s="145" t="s">
        <v>18</v>
      </c>
      <c r="E17" s="144"/>
      <c r="F17" s="143"/>
    </row>
    <row r="18" spans="1:6" ht="12.75" customHeight="1" x14ac:dyDescent="0.25">
      <c r="A18" s="148" t="s">
        <v>17</v>
      </c>
      <c r="B18" s="150" t="s">
        <v>196</v>
      </c>
      <c r="C18" s="146" t="s">
        <v>18</v>
      </c>
      <c r="D18" s="145" t="s">
        <v>18</v>
      </c>
      <c r="E18" s="144"/>
      <c r="F18" s="143"/>
    </row>
    <row r="19" spans="1:6" ht="12.75" customHeight="1" x14ac:dyDescent="0.25">
      <c r="A19" s="148" t="s">
        <v>17</v>
      </c>
      <c r="B19" s="150" t="s">
        <v>195</v>
      </c>
      <c r="C19" s="146" t="s">
        <v>18</v>
      </c>
      <c r="D19" s="145" t="s">
        <v>18</v>
      </c>
      <c r="E19" s="144"/>
      <c r="F19" s="143"/>
    </row>
    <row r="20" spans="1:6" ht="12.75" customHeight="1" x14ac:dyDescent="0.25">
      <c r="A20" s="148" t="s">
        <v>17</v>
      </c>
      <c r="B20" s="150" t="s">
        <v>178</v>
      </c>
      <c r="C20" s="146" t="s">
        <v>18</v>
      </c>
      <c r="D20" s="145" t="s">
        <v>18</v>
      </c>
      <c r="E20" s="144"/>
      <c r="F20" s="143"/>
    </row>
    <row r="21" spans="1:6" ht="12.75" customHeight="1" x14ac:dyDescent="0.25">
      <c r="A21" s="148" t="s">
        <v>17</v>
      </c>
      <c r="B21" s="150" t="s">
        <v>18</v>
      </c>
      <c r="C21" s="146" t="s">
        <v>18</v>
      </c>
      <c r="D21" s="145" t="s">
        <v>18</v>
      </c>
      <c r="E21" s="144"/>
      <c r="F21" s="143"/>
    </row>
    <row r="22" spans="1:6" ht="12.75" customHeight="1" x14ac:dyDescent="0.25">
      <c r="A22" s="148" t="s">
        <v>17</v>
      </c>
      <c r="B22" s="149" t="s">
        <v>186</v>
      </c>
      <c r="C22" s="146" t="s">
        <v>18</v>
      </c>
      <c r="D22" s="145" t="s">
        <v>18</v>
      </c>
      <c r="E22" s="144"/>
      <c r="F22" s="143"/>
    </row>
    <row r="23" spans="1:6" ht="12.75" customHeight="1" x14ac:dyDescent="0.25">
      <c r="A23" s="148" t="s">
        <v>17</v>
      </c>
      <c r="B23" s="149" t="s">
        <v>18</v>
      </c>
      <c r="C23" s="146" t="s">
        <v>18</v>
      </c>
      <c r="D23" s="145" t="s">
        <v>18</v>
      </c>
      <c r="E23" s="144"/>
      <c r="F23" s="143"/>
    </row>
    <row r="24" spans="1:6" ht="12.75" customHeight="1" x14ac:dyDescent="0.25">
      <c r="A24" s="148" t="s">
        <v>85</v>
      </c>
      <c r="B24" s="147" t="s">
        <v>254</v>
      </c>
      <c r="C24" s="151">
        <v>4</v>
      </c>
      <c r="D24" s="145" t="s">
        <v>69</v>
      </c>
      <c r="E24" s="144"/>
      <c r="F24" s="143">
        <f>ROUND(IF(ISNUMBER(C24), VALUE(C24), 1) * VALUE(E24),2)</f>
        <v>0</v>
      </c>
    </row>
    <row r="25" spans="1:6" ht="12.75" customHeight="1" x14ac:dyDescent="0.25">
      <c r="A25" s="148" t="s">
        <v>17</v>
      </c>
      <c r="B25" s="147" t="s">
        <v>18</v>
      </c>
      <c r="C25" s="146" t="s">
        <v>18</v>
      </c>
      <c r="D25" s="145" t="s">
        <v>18</v>
      </c>
      <c r="E25" s="144"/>
      <c r="F25" s="143"/>
    </row>
    <row r="26" spans="1:6" ht="12.75" customHeight="1" x14ac:dyDescent="0.25">
      <c r="A26" s="148" t="s">
        <v>17</v>
      </c>
      <c r="B26" s="150" t="s">
        <v>190</v>
      </c>
      <c r="C26" s="146" t="s">
        <v>18</v>
      </c>
      <c r="D26" s="145" t="s">
        <v>18</v>
      </c>
      <c r="E26" s="144"/>
      <c r="F26" s="143"/>
    </row>
    <row r="27" spans="1:6" ht="12.75" customHeight="1" x14ac:dyDescent="0.25">
      <c r="A27" s="148" t="s">
        <v>17</v>
      </c>
      <c r="B27" s="150" t="s">
        <v>194</v>
      </c>
      <c r="C27" s="146" t="s">
        <v>18</v>
      </c>
      <c r="D27" s="145" t="s">
        <v>18</v>
      </c>
      <c r="E27" s="144"/>
      <c r="F27" s="143"/>
    </row>
    <row r="28" spans="1:6" ht="12.75" customHeight="1" x14ac:dyDescent="0.25">
      <c r="A28" s="148" t="s">
        <v>17</v>
      </c>
      <c r="B28" s="150" t="s">
        <v>193</v>
      </c>
      <c r="C28" s="146" t="s">
        <v>18</v>
      </c>
      <c r="D28" s="145" t="s">
        <v>18</v>
      </c>
      <c r="E28" s="144"/>
      <c r="F28" s="143"/>
    </row>
    <row r="29" spans="1:6" ht="12.75" customHeight="1" x14ac:dyDescent="0.25">
      <c r="A29" s="148" t="s">
        <v>17</v>
      </c>
      <c r="B29" s="150" t="s">
        <v>192</v>
      </c>
      <c r="C29" s="146" t="s">
        <v>18</v>
      </c>
      <c r="D29" s="145" t="s">
        <v>18</v>
      </c>
      <c r="E29" s="144"/>
      <c r="F29" s="143"/>
    </row>
    <row r="30" spans="1:6" ht="12.75" customHeight="1" x14ac:dyDescent="0.25">
      <c r="A30" s="148" t="s">
        <v>17</v>
      </c>
      <c r="B30" s="150" t="s">
        <v>18</v>
      </c>
      <c r="C30" s="146" t="s">
        <v>18</v>
      </c>
      <c r="D30" s="145" t="s">
        <v>18</v>
      </c>
      <c r="E30" s="144"/>
      <c r="F30" s="143"/>
    </row>
    <row r="31" spans="1:6" ht="12.75" customHeight="1" x14ac:dyDescent="0.25">
      <c r="A31" s="148" t="s">
        <v>17</v>
      </c>
      <c r="B31" s="149" t="s">
        <v>186</v>
      </c>
      <c r="C31" s="146" t="s">
        <v>18</v>
      </c>
      <c r="D31" s="145" t="s">
        <v>18</v>
      </c>
      <c r="E31" s="144"/>
      <c r="F31" s="143"/>
    </row>
    <row r="32" spans="1:6" ht="12.75" customHeight="1" x14ac:dyDescent="0.25">
      <c r="A32" s="148" t="s">
        <v>17</v>
      </c>
      <c r="B32" s="149" t="s">
        <v>18</v>
      </c>
      <c r="C32" s="146" t="s">
        <v>18</v>
      </c>
      <c r="D32" s="145" t="s">
        <v>18</v>
      </c>
      <c r="E32" s="144"/>
      <c r="F32" s="143"/>
    </row>
    <row r="33" spans="1:6" ht="12.75" customHeight="1" x14ac:dyDescent="0.25">
      <c r="A33" s="148" t="s">
        <v>78</v>
      </c>
      <c r="B33" s="147" t="s">
        <v>65</v>
      </c>
      <c r="C33" s="146" t="s">
        <v>64</v>
      </c>
      <c r="D33" s="145" t="s">
        <v>18</v>
      </c>
      <c r="E33" s="144"/>
      <c r="F33" s="143"/>
    </row>
    <row r="34" spans="1:6" ht="12.75" customHeight="1" x14ac:dyDescent="0.25">
      <c r="A34" s="148" t="s">
        <v>17</v>
      </c>
      <c r="B34" s="147" t="s">
        <v>18</v>
      </c>
      <c r="C34" s="146" t="s">
        <v>18</v>
      </c>
      <c r="D34" s="145" t="s">
        <v>18</v>
      </c>
      <c r="E34" s="144"/>
      <c r="F34" s="143"/>
    </row>
    <row r="35" spans="1:6" ht="12.75" customHeight="1" x14ac:dyDescent="0.25">
      <c r="A35" s="148" t="s">
        <v>17</v>
      </c>
      <c r="B35" s="150" t="s">
        <v>190</v>
      </c>
      <c r="C35" s="146" t="s">
        <v>18</v>
      </c>
      <c r="D35" s="145" t="s">
        <v>18</v>
      </c>
      <c r="E35" s="144"/>
      <c r="F35" s="143"/>
    </row>
    <row r="36" spans="1:6" ht="12.75" customHeight="1" x14ac:dyDescent="0.25">
      <c r="A36" s="148" t="s">
        <v>17</v>
      </c>
      <c r="B36" s="150" t="s">
        <v>191</v>
      </c>
      <c r="C36" s="146" t="s">
        <v>18</v>
      </c>
      <c r="D36" s="145" t="s">
        <v>18</v>
      </c>
      <c r="E36" s="144"/>
      <c r="F36" s="143"/>
    </row>
    <row r="37" spans="1:6" ht="12.75" customHeight="1" x14ac:dyDescent="0.25">
      <c r="A37" s="148" t="s">
        <v>17</v>
      </c>
      <c r="B37" s="150" t="s">
        <v>18</v>
      </c>
      <c r="C37" s="146" t="s">
        <v>18</v>
      </c>
      <c r="D37" s="145" t="s">
        <v>18</v>
      </c>
      <c r="E37" s="144"/>
      <c r="F37" s="143"/>
    </row>
    <row r="38" spans="1:6" ht="12.75" customHeight="1" x14ac:dyDescent="0.25">
      <c r="A38" s="148" t="s">
        <v>17</v>
      </c>
      <c r="B38" s="149" t="s">
        <v>186</v>
      </c>
      <c r="C38" s="146" t="s">
        <v>18</v>
      </c>
      <c r="D38" s="145" t="s">
        <v>18</v>
      </c>
      <c r="E38" s="144"/>
      <c r="F38" s="143"/>
    </row>
    <row r="39" spans="1:6" ht="12.75" customHeight="1" x14ac:dyDescent="0.25">
      <c r="A39" s="148" t="s">
        <v>17</v>
      </c>
      <c r="B39" s="149" t="s">
        <v>18</v>
      </c>
      <c r="C39" s="146" t="s">
        <v>18</v>
      </c>
      <c r="D39" s="145" t="s">
        <v>18</v>
      </c>
      <c r="E39" s="144"/>
      <c r="F39" s="143"/>
    </row>
    <row r="40" spans="1:6" ht="12.75" customHeight="1" x14ac:dyDescent="0.25">
      <c r="A40" s="148" t="s">
        <v>71</v>
      </c>
      <c r="B40" s="147" t="s">
        <v>65</v>
      </c>
      <c r="C40" s="146" t="s">
        <v>64</v>
      </c>
      <c r="D40" s="145" t="s">
        <v>18</v>
      </c>
      <c r="E40" s="144"/>
      <c r="F40" s="143"/>
    </row>
    <row r="41" spans="1:6" ht="12.75" customHeight="1" x14ac:dyDescent="0.25">
      <c r="A41" s="148" t="s">
        <v>17</v>
      </c>
      <c r="B41" s="147" t="s">
        <v>18</v>
      </c>
      <c r="C41" s="146" t="s">
        <v>18</v>
      </c>
      <c r="D41" s="145" t="s">
        <v>18</v>
      </c>
      <c r="E41" s="144"/>
      <c r="F41" s="143"/>
    </row>
    <row r="42" spans="1:6" ht="12.75" customHeight="1" x14ac:dyDescent="0.25">
      <c r="A42" s="148" t="s">
        <v>17</v>
      </c>
      <c r="B42" s="150" t="s">
        <v>190</v>
      </c>
      <c r="C42" s="146" t="s">
        <v>18</v>
      </c>
      <c r="D42" s="145" t="s">
        <v>18</v>
      </c>
      <c r="E42" s="144"/>
      <c r="F42" s="143"/>
    </row>
    <row r="43" spans="1:6" ht="12.75" customHeight="1" x14ac:dyDescent="0.25">
      <c r="A43" s="148" t="s">
        <v>17</v>
      </c>
      <c r="B43" s="150" t="s">
        <v>189</v>
      </c>
      <c r="C43" s="146" t="s">
        <v>18</v>
      </c>
      <c r="D43" s="145" t="s">
        <v>18</v>
      </c>
      <c r="E43" s="144"/>
      <c r="F43" s="143"/>
    </row>
    <row r="44" spans="1:6" ht="12.75" customHeight="1" x14ac:dyDescent="0.25">
      <c r="A44" s="148" t="s">
        <v>17</v>
      </c>
      <c r="B44" s="150" t="s">
        <v>188</v>
      </c>
      <c r="C44" s="146" t="s">
        <v>18</v>
      </c>
      <c r="D44" s="145" t="s">
        <v>18</v>
      </c>
      <c r="E44" s="144"/>
      <c r="F44" s="143"/>
    </row>
    <row r="45" spans="1:6" ht="12.75" customHeight="1" x14ac:dyDescent="0.25">
      <c r="A45" s="148" t="s">
        <v>17</v>
      </c>
      <c r="B45" s="150" t="s">
        <v>187</v>
      </c>
      <c r="C45" s="146" t="s">
        <v>18</v>
      </c>
      <c r="D45" s="145" t="s">
        <v>18</v>
      </c>
      <c r="E45" s="144"/>
      <c r="F45" s="143"/>
    </row>
    <row r="46" spans="1:6" ht="12.75" customHeight="1" x14ac:dyDescent="0.25">
      <c r="A46" s="148" t="s">
        <v>17</v>
      </c>
      <c r="B46" s="150" t="s">
        <v>18</v>
      </c>
      <c r="C46" s="146" t="s">
        <v>18</v>
      </c>
      <c r="D46" s="145" t="s">
        <v>18</v>
      </c>
      <c r="E46" s="144"/>
      <c r="F46" s="143"/>
    </row>
    <row r="47" spans="1:6" ht="12.75" customHeight="1" x14ac:dyDescent="0.25">
      <c r="A47" s="148" t="s">
        <v>17</v>
      </c>
      <c r="B47" s="149" t="s">
        <v>186</v>
      </c>
      <c r="C47" s="146" t="s">
        <v>18</v>
      </c>
      <c r="D47" s="145" t="s">
        <v>18</v>
      </c>
      <c r="E47" s="144"/>
      <c r="F47" s="143"/>
    </row>
    <row r="48" spans="1:6" ht="12.75" customHeight="1" x14ac:dyDescent="0.25">
      <c r="A48" s="148" t="s">
        <v>17</v>
      </c>
      <c r="B48" s="149" t="s">
        <v>18</v>
      </c>
      <c r="C48" s="146" t="s">
        <v>18</v>
      </c>
      <c r="D48" s="145" t="s">
        <v>18</v>
      </c>
      <c r="E48" s="144"/>
      <c r="F48" s="143"/>
    </row>
    <row r="49" spans="1:6" ht="12.75" customHeight="1" x14ac:dyDescent="0.25">
      <c r="A49" s="148" t="s">
        <v>66</v>
      </c>
      <c r="B49" s="147" t="s">
        <v>253</v>
      </c>
      <c r="C49" s="151">
        <v>2</v>
      </c>
      <c r="D49" s="145" t="s">
        <v>69</v>
      </c>
      <c r="E49" s="144"/>
      <c r="F49" s="143">
        <f>ROUND(IF(ISNUMBER(C49), VALUE(C49), 1) * VALUE(E49),2)</f>
        <v>0</v>
      </c>
    </row>
    <row r="50" spans="1:6" ht="12.75" customHeight="1" x14ac:dyDescent="0.25">
      <c r="A50" s="148" t="s">
        <v>17</v>
      </c>
      <c r="B50" s="147" t="s">
        <v>18</v>
      </c>
      <c r="C50" s="146" t="s">
        <v>18</v>
      </c>
      <c r="D50" s="145" t="s">
        <v>18</v>
      </c>
      <c r="E50" s="144"/>
      <c r="F50" s="143"/>
    </row>
    <row r="51" spans="1:6" ht="12.75" customHeight="1" x14ac:dyDescent="0.25">
      <c r="A51" s="148" t="s">
        <v>17</v>
      </c>
      <c r="B51" s="150" t="s">
        <v>185</v>
      </c>
      <c r="C51" s="146" t="s">
        <v>18</v>
      </c>
      <c r="D51" s="145" t="s">
        <v>18</v>
      </c>
      <c r="E51" s="144"/>
      <c r="F51" s="143"/>
    </row>
    <row r="52" spans="1:6" ht="12.75" customHeight="1" x14ac:dyDescent="0.25">
      <c r="A52" s="148" t="s">
        <v>17</v>
      </c>
      <c r="B52" s="150" t="s">
        <v>184</v>
      </c>
      <c r="C52" s="146" t="s">
        <v>18</v>
      </c>
      <c r="D52" s="145" t="s">
        <v>18</v>
      </c>
      <c r="E52" s="144"/>
      <c r="F52" s="143"/>
    </row>
    <row r="53" spans="1:6" ht="12.75" customHeight="1" x14ac:dyDescent="0.25">
      <c r="A53" s="148" t="s">
        <v>17</v>
      </c>
      <c r="B53" s="150" t="s">
        <v>183</v>
      </c>
      <c r="C53" s="146" t="s">
        <v>18</v>
      </c>
      <c r="D53" s="145" t="s">
        <v>18</v>
      </c>
      <c r="E53" s="144"/>
      <c r="F53" s="143"/>
    </row>
    <row r="54" spans="1:6" ht="12.75" customHeight="1" x14ac:dyDescent="0.25">
      <c r="A54" s="148" t="s">
        <v>17</v>
      </c>
      <c r="B54" s="150" t="s">
        <v>182</v>
      </c>
      <c r="C54" s="146" t="s">
        <v>18</v>
      </c>
      <c r="D54" s="145" t="s">
        <v>18</v>
      </c>
      <c r="E54" s="144"/>
      <c r="F54" s="143"/>
    </row>
    <row r="55" spans="1:6" ht="12.75" customHeight="1" x14ac:dyDescent="0.25">
      <c r="A55" s="148" t="s">
        <v>17</v>
      </c>
      <c r="B55" s="150" t="s">
        <v>18</v>
      </c>
      <c r="C55" s="146" t="s">
        <v>18</v>
      </c>
      <c r="D55" s="145" t="s">
        <v>18</v>
      </c>
      <c r="E55" s="144"/>
      <c r="F55" s="143"/>
    </row>
    <row r="56" spans="1:6" ht="12.75" customHeight="1" x14ac:dyDescent="0.25">
      <c r="A56" s="148" t="s">
        <v>17</v>
      </c>
      <c r="B56" s="149" t="s">
        <v>181</v>
      </c>
      <c r="C56" s="146" t="s">
        <v>18</v>
      </c>
      <c r="D56" s="145" t="s">
        <v>18</v>
      </c>
      <c r="E56" s="144"/>
      <c r="F56" s="143"/>
    </row>
    <row r="57" spans="1:6" ht="12.75" customHeight="1" x14ac:dyDescent="0.25">
      <c r="A57" s="148" t="s">
        <v>17</v>
      </c>
      <c r="B57" s="149" t="s">
        <v>18</v>
      </c>
      <c r="C57" s="146" t="s">
        <v>18</v>
      </c>
      <c r="D57" s="145" t="s">
        <v>18</v>
      </c>
      <c r="E57" s="144"/>
      <c r="F57" s="143"/>
    </row>
    <row r="58" spans="1:6" ht="12.75" customHeight="1" x14ac:dyDescent="0.25">
      <c r="A58" s="148" t="s">
        <v>134</v>
      </c>
      <c r="B58" s="147" t="s">
        <v>65</v>
      </c>
      <c r="C58" s="146" t="s">
        <v>64</v>
      </c>
      <c r="D58" s="145" t="s">
        <v>18</v>
      </c>
      <c r="E58" s="144"/>
      <c r="F58" s="143"/>
    </row>
    <row r="59" spans="1:6" ht="31.5" customHeight="1" x14ac:dyDescent="0.25">
      <c r="A59" s="148" t="s">
        <v>17</v>
      </c>
      <c r="B59" s="147" t="s">
        <v>18</v>
      </c>
      <c r="C59" s="146" t="s">
        <v>18</v>
      </c>
      <c r="D59" s="145" t="s">
        <v>18</v>
      </c>
      <c r="E59" s="144"/>
      <c r="F59" s="143"/>
    </row>
    <row r="60" spans="1:6" ht="12.75" customHeight="1" x14ac:dyDescent="0.25">
      <c r="A60" s="130"/>
      <c r="B60" s="129"/>
      <c r="C60" s="129"/>
      <c r="D60" s="129"/>
      <c r="E60" s="128" t="s">
        <v>63</v>
      </c>
      <c r="F60" s="127">
        <f>SUM(F10:F59)</f>
        <v>0</v>
      </c>
    </row>
    <row r="61" spans="1:6" ht="12.75" customHeight="1" x14ac:dyDescent="0.25">
      <c r="A61" s="126"/>
      <c r="B61" s="124"/>
      <c r="C61" s="124"/>
      <c r="D61" s="124"/>
      <c r="E61" s="124"/>
      <c r="F61" s="123"/>
    </row>
    <row r="62" spans="1:6" ht="12.75" customHeight="1" x14ac:dyDescent="0.25">
      <c r="A62" s="125" t="s">
        <v>232</v>
      </c>
      <c r="B62" s="124"/>
      <c r="C62" s="124"/>
      <c r="D62" s="124"/>
      <c r="E62" s="124"/>
      <c r="F62" s="123"/>
    </row>
    <row r="63" spans="1:6" ht="12.75" customHeight="1" x14ac:dyDescent="0.25">
      <c r="A63" s="122"/>
      <c r="B63" s="121"/>
      <c r="C63" s="121"/>
      <c r="D63" s="121"/>
      <c r="E63" s="121"/>
      <c r="F63" s="120"/>
    </row>
    <row r="64" spans="1:6" ht="12.75" customHeight="1" x14ac:dyDescent="0.25">
      <c r="A64" s="142"/>
      <c r="B64" s="129"/>
      <c r="C64" s="129"/>
      <c r="D64" s="129"/>
      <c r="E64" s="129"/>
      <c r="F64" s="141"/>
    </row>
    <row r="65" spans="1:6" ht="12.75" customHeight="1" x14ac:dyDescent="0.25">
      <c r="A65" s="126"/>
      <c r="B65" s="124"/>
      <c r="C65" s="124"/>
      <c r="D65" s="124"/>
      <c r="E65" s="140" t="s">
        <v>41</v>
      </c>
      <c r="F65" s="123"/>
    </row>
    <row r="66" spans="1:6" ht="12.75" customHeight="1" x14ac:dyDescent="0.25">
      <c r="A66" s="126"/>
      <c r="B66" s="11" t="s">
        <v>283</v>
      </c>
      <c r="C66" s="124"/>
      <c r="D66" s="124"/>
      <c r="E66" s="140" t="s">
        <v>42</v>
      </c>
      <c r="F66" s="123"/>
    </row>
    <row r="67" spans="1:6" ht="12.75" customHeight="1" x14ac:dyDescent="0.25">
      <c r="A67" s="122"/>
      <c r="B67" s="121"/>
      <c r="C67" s="121"/>
      <c r="D67" s="121"/>
      <c r="E67" s="121"/>
      <c r="F67" s="120"/>
    </row>
    <row r="68" spans="1:6" ht="12.75" customHeight="1" x14ac:dyDescent="0.25">
      <c r="A68" s="138"/>
      <c r="B68" s="139"/>
      <c r="C68" s="138"/>
      <c r="D68" s="138"/>
      <c r="E68" s="138"/>
      <c r="F68" s="137" t="s">
        <v>5</v>
      </c>
    </row>
    <row r="69" spans="1:6" ht="12.75" customHeight="1" x14ac:dyDescent="0.25">
      <c r="A69" s="148" t="s">
        <v>17</v>
      </c>
      <c r="B69" s="150" t="s">
        <v>180</v>
      </c>
      <c r="C69" s="146" t="s">
        <v>18</v>
      </c>
      <c r="D69" s="145" t="s">
        <v>18</v>
      </c>
      <c r="E69" s="144"/>
      <c r="F69" s="143"/>
    </row>
    <row r="70" spans="1:6" ht="12.75" customHeight="1" x14ac:dyDescent="0.25">
      <c r="A70" s="148" t="s">
        <v>17</v>
      </c>
      <c r="B70" s="150" t="s">
        <v>179</v>
      </c>
      <c r="C70" s="146" t="s">
        <v>18</v>
      </c>
      <c r="D70" s="145" t="s">
        <v>18</v>
      </c>
      <c r="E70" s="144"/>
      <c r="F70" s="143"/>
    </row>
    <row r="71" spans="1:6" ht="12.75" customHeight="1" x14ac:dyDescent="0.25">
      <c r="A71" s="148" t="s">
        <v>17</v>
      </c>
      <c r="B71" s="150" t="s">
        <v>178</v>
      </c>
      <c r="C71" s="146" t="s">
        <v>18</v>
      </c>
      <c r="D71" s="145" t="s">
        <v>18</v>
      </c>
      <c r="E71" s="144"/>
      <c r="F71" s="143"/>
    </row>
    <row r="72" spans="1:6" ht="12.75" customHeight="1" x14ac:dyDescent="0.25">
      <c r="A72" s="148" t="s">
        <v>17</v>
      </c>
      <c r="B72" s="150" t="s">
        <v>18</v>
      </c>
      <c r="C72" s="146" t="s">
        <v>18</v>
      </c>
      <c r="D72" s="145" t="s">
        <v>18</v>
      </c>
      <c r="E72" s="144"/>
      <c r="F72" s="143"/>
    </row>
    <row r="73" spans="1:6" ht="12.75" customHeight="1" x14ac:dyDescent="0.25">
      <c r="A73" s="148" t="s">
        <v>17</v>
      </c>
      <c r="B73" s="149" t="s">
        <v>177</v>
      </c>
      <c r="C73" s="146" t="s">
        <v>18</v>
      </c>
      <c r="D73" s="145" t="s">
        <v>18</v>
      </c>
      <c r="E73" s="144"/>
      <c r="F73" s="143"/>
    </row>
    <row r="74" spans="1:6" ht="12.75" customHeight="1" x14ac:dyDescent="0.25">
      <c r="A74" s="148" t="s">
        <v>17</v>
      </c>
      <c r="B74" s="149" t="s">
        <v>18</v>
      </c>
      <c r="C74" s="146" t="s">
        <v>18</v>
      </c>
      <c r="D74" s="145" t="s">
        <v>18</v>
      </c>
      <c r="E74" s="144"/>
      <c r="F74" s="143"/>
    </row>
    <row r="75" spans="1:6" ht="12.75" customHeight="1" x14ac:dyDescent="0.25">
      <c r="A75" s="148" t="s">
        <v>85</v>
      </c>
      <c r="B75" s="147" t="s">
        <v>176</v>
      </c>
      <c r="C75" s="146" t="s">
        <v>64</v>
      </c>
      <c r="D75" s="145" t="s">
        <v>18</v>
      </c>
      <c r="E75" s="144"/>
      <c r="F75" s="143"/>
    </row>
    <row r="76" spans="1:6" ht="12.75" customHeight="1" x14ac:dyDescent="0.25">
      <c r="A76" s="148" t="s">
        <v>17</v>
      </c>
      <c r="B76" s="147" t="s">
        <v>18</v>
      </c>
      <c r="C76" s="146" t="s">
        <v>18</v>
      </c>
      <c r="D76" s="145" t="s">
        <v>18</v>
      </c>
      <c r="E76" s="144"/>
      <c r="F76" s="143"/>
    </row>
    <row r="77" spans="1:6" ht="15" customHeight="1" x14ac:dyDescent="0.25">
      <c r="A77" s="157" t="s">
        <v>17</v>
      </c>
      <c r="B77" s="156" t="s">
        <v>175</v>
      </c>
      <c r="C77" s="155" t="s">
        <v>18</v>
      </c>
      <c r="D77" s="154" t="s">
        <v>18</v>
      </c>
      <c r="E77" s="153"/>
      <c r="F77" s="152"/>
    </row>
    <row r="78" spans="1:6" ht="15" customHeight="1" x14ac:dyDescent="0.25">
      <c r="A78" s="157" t="s">
        <v>17</v>
      </c>
      <c r="B78" s="156" t="s">
        <v>18</v>
      </c>
      <c r="C78" s="155" t="s">
        <v>18</v>
      </c>
      <c r="D78" s="154" t="s">
        <v>18</v>
      </c>
      <c r="E78" s="153"/>
      <c r="F78" s="152"/>
    </row>
    <row r="79" spans="1:6" ht="12.75" customHeight="1" x14ac:dyDescent="0.25">
      <c r="A79" s="148" t="s">
        <v>17</v>
      </c>
      <c r="B79" s="150" t="s">
        <v>174</v>
      </c>
      <c r="C79" s="146" t="s">
        <v>18</v>
      </c>
      <c r="D79" s="145" t="s">
        <v>18</v>
      </c>
      <c r="E79" s="144"/>
      <c r="F79" s="143"/>
    </row>
    <row r="80" spans="1:6" ht="12.75" customHeight="1" x14ac:dyDescent="0.25">
      <c r="A80" s="148" t="s">
        <v>17</v>
      </c>
      <c r="B80" s="150" t="s">
        <v>173</v>
      </c>
      <c r="C80" s="146" t="s">
        <v>18</v>
      </c>
      <c r="D80" s="145" t="s">
        <v>18</v>
      </c>
      <c r="E80" s="144"/>
      <c r="F80" s="143"/>
    </row>
    <row r="81" spans="1:6" ht="12.75" customHeight="1" x14ac:dyDescent="0.25">
      <c r="A81" s="148" t="s">
        <v>17</v>
      </c>
      <c r="B81" s="150" t="s">
        <v>172</v>
      </c>
      <c r="C81" s="146" t="s">
        <v>18</v>
      </c>
      <c r="D81" s="145" t="s">
        <v>18</v>
      </c>
      <c r="E81" s="144"/>
      <c r="F81" s="143"/>
    </row>
    <row r="82" spans="1:6" ht="12.75" customHeight="1" x14ac:dyDescent="0.25">
      <c r="A82" s="148" t="s">
        <v>17</v>
      </c>
      <c r="B82" s="150" t="s">
        <v>171</v>
      </c>
      <c r="C82" s="146" t="s">
        <v>18</v>
      </c>
      <c r="D82" s="145" t="s">
        <v>18</v>
      </c>
      <c r="E82" s="144"/>
      <c r="F82" s="143"/>
    </row>
    <row r="83" spans="1:6" ht="12.75" customHeight="1" x14ac:dyDescent="0.25">
      <c r="A83" s="148" t="s">
        <v>17</v>
      </c>
      <c r="B83" s="150" t="s">
        <v>170</v>
      </c>
      <c r="C83" s="146" t="s">
        <v>18</v>
      </c>
      <c r="D83" s="145" t="s">
        <v>18</v>
      </c>
      <c r="E83" s="144"/>
      <c r="F83" s="143"/>
    </row>
    <row r="84" spans="1:6" ht="12.75" customHeight="1" x14ac:dyDescent="0.25">
      <c r="A84" s="148" t="s">
        <v>17</v>
      </c>
      <c r="B84" s="150" t="s">
        <v>73</v>
      </c>
      <c r="C84" s="146" t="s">
        <v>18</v>
      </c>
      <c r="D84" s="145" t="s">
        <v>18</v>
      </c>
      <c r="E84" s="144"/>
      <c r="F84" s="143"/>
    </row>
    <row r="85" spans="1:6" ht="12.75" customHeight="1" x14ac:dyDescent="0.25">
      <c r="A85" s="148" t="s">
        <v>17</v>
      </c>
      <c r="B85" s="150" t="s">
        <v>18</v>
      </c>
      <c r="C85" s="146" t="s">
        <v>18</v>
      </c>
      <c r="D85" s="145" t="s">
        <v>18</v>
      </c>
      <c r="E85" s="144"/>
      <c r="F85" s="143"/>
    </row>
    <row r="86" spans="1:6" ht="12.75" customHeight="1" x14ac:dyDescent="0.25">
      <c r="A86" s="148" t="s">
        <v>17</v>
      </c>
      <c r="B86" s="149" t="s">
        <v>169</v>
      </c>
      <c r="C86" s="146" t="s">
        <v>18</v>
      </c>
      <c r="D86" s="145" t="s">
        <v>18</v>
      </c>
      <c r="E86" s="144"/>
      <c r="F86" s="143"/>
    </row>
    <row r="87" spans="1:6" ht="12.75" customHeight="1" x14ac:dyDescent="0.25">
      <c r="A87" s="148" t="s">
        <v>17</v>
      </c>
      <c r="B87" s="149" t="s">
        <v>18</v>
      </c>
      <c r="C87" s="146" t="s">
        <v>18</v>
      </c>
      <c r="D87" s="145" t="s">
        <v>18</v>
      </c>
      <c r="E87" s="144"/>
      <c r="F87" s="143"/>
    </row>
    <row r="88" spans="1:6" ht="12.75" customHeight="1" x14ac:dyDescent="0.25">
      <c r="A88" s="148" t="s">
        <v>78</v>
      </c>
      <c r="B88" s="147" t="s">
        <v>252</v>
      </c>
      <c r="C88" s="151">
        <v>1</v>
      </c>
      <c r="D88" s="145" t="s">
        <v>69</v>
      </c>
      <c r="E88" s="144"/>
      <c r="F88" s="143">
        <f>ROUND(IF(ISNUMBER(C88), VALUE(C88), 1) * VALUE(E88),2)</f>
        <v>0</v>
      </c>
    </row>
    <row r="89" spans="1:6" ht="12.75" customHeight="1" x14ac:dyDescent="0.25">
      <c r="A89" s="148" t="s">
        <v>17</v>
      </c>
      <c r="B89" s="147" t="s">
        <v>18</v>
      </c>
      <c r="C89" s="146" t="s">
        <v>18</v>
      </c>
      <c r="D89" s="145" t="s">
        <v>18</v>
      </c>
      <c r="E89" s="144"/>
      <c r="F89" s="143"/>
    </row>
    <row r="90" spans="1:6" ht="12.75" customHeight="1" x14ac:dyDescent="0.25">
      <c r="A90" s="148" t="s">
        <v>17</v>
      </c>
      <c r="B90" s="150" t="s">
        <v>174</v>
      </c>
      <c r="C90" s="146" t="s">
        <v>18</v>
      </c>
      <c r="D90" s="145" t="s">
        <v>18</v>
      </c>
      <c r="E90" s="144"/>
      <c r="F90" s="143"/>
    </row>
    <row r="91" spans="1:6" ht="12.75" customHeight="1" x14ac:dyDescent="0.25">
      <c r="A91" s="148" t="s">
        <v>17</v>
      </c>
      <c r="B91" s="150" t="s">
        <v>173</v>
      </c>
      <c r="C91" s="146" t="s">
        <v>18</v>
      </c>
      <c r="D91" s="145" t="s">
        <v>18</v>
      </c>
      <c r="E91" s="144"/>
      <c r="F91" s="143"/>
    </row>
    <row r="92" spans="1:6" ht="12.75" customHeight="1" x14ac:dyDescent="0.25">
      <c r="A92" s="148" t="s">
        <v>17</v>
      </c>
      <c r="B92" s="150" t="s">
        <v>172</v>
      </c>
      <c r="C92" s="146" t="s">
        <v>18</v>
      </c>
      <c r="D92" s="145" t="s">
        <v>18</v>
      </c>
      <c r="E92" s="144"/>
      <c r="F92" s="143"/>
    </row>
    <row r="93" spans="1:6" ht="12.75" customHeight="1" x14ac:dyDescent="0.25">
      <c r="A93" s="148" t="s">
        <v>17</v>
      </c>
      <c r="B93" s="150" t="s">
        <v>171</v>
      </c>
      <c r="C93" s="146" t="s">
        <v>18</v>
      </c>
      <c r="D93" s="145" t="s">
        <v>18</v>
      </c>
      <c r="E93" s="144"/>
      <c r="F93" s="143"/>
    </row>
    <row r="94" spans="1:6" ht="12.75" customHeight="1" x14ac:dyDescent="0.25">
      <c r="A94" s="148" t="s">
        <v>17</v>
      </c>
      <c r="B94" s="150" t="s">
        <v>170</v>
      </c>
      <c r="C94" s="146" t="s">
        <v>18</v>
      </c>
      <c r="D94" s="145" t="s">
        <v>18</v>
      </c>
      <c r="E94" s="144"/>
      <c r="F94" s="143"/>
    </row>
    <row r="95" spans="1:6" ht="12.75" customHeight="1" x14ac:dyDescent="0.25">
      <c r="A95" s="148" t="s">
        <v>17</v>
      </c>
      <c r="B95" s="150" t="s">
        <v>73</v>
      </c>
      <c r="C95" s="146" t="s">
        <v>18</v>
      </c>
      <c r="D95" s="145" t="s">
        <v>18</v>
      </c>
      <c r="E95" s="144"/>
      <c r="F95" s="143"/>
    </row>
    <row r="96" spans="1:6" ht="12.75" customHeight="1" x14ac:dyDescent="0.25">
      <c r="A96" s="148" t="s">
        <v>17</v>
      </c>
      <c r="B96" s="150" t="s">
        <v>18</v>
      </c>
      <c r="C96" s="146" t="s">
        <v>18</v>
      </c>
      <c r="D96" s="145" t="s">
        <v>18</v>
      </c>
      <c r="E96" s="144"/>
      <c r="F96" s="143"/>
    </row>
    <row r="97" spans="1:6" ht="12.75" customHeight="1" x14ac:dyDescent="0.25">
      <c r="A97" s="148" t="s">
        <v>17</v>
      </c>
      <c r="B97" s="149" t="s">
        <v>169</v>
      </c>
      <c r="C97" s="146" t="s">
        <v>18</v>
      </c>
      <c r="D97" s="145" t="s">
        <v>18</v>
      </c>
      <c r="E97" s="144"/>
      <c r="F97" s="143"/>
    </row>
    <row r="98" spans="1:6" ht="12.75" customHeight="1" x14ac:dyDescent="0.25">
      <c r="A98" s="148" t="s">
        <v>17</v>
      </c>
      <c r="B98" s="149" t="s">
        <v>18</v>
      </c>
      <c r="C98" s="146" t="s">
        <v>18</v>
      </c>
      <c r="D98" s="145" t="s">
        <v>18</v>
      </c>
      <c r="E98" s="144"/>
      <c r="F98" s="143"/>
    </row>
    <row r="99" spans="1:6" ht="12.75" customHeight="1" x14ac:dyDescent="0.25">
      <c r="A99" s="148" t="s">
        <v>71</v>
      </c>
      <c r="B99" s="147" t="s">
        <v>251</v>
      </c>
      <c r="C99" s="151">
        <v>1</v>
      </c>
      <c r="D99" s="145" t="s">
        <v>69</v>
      </c>
      <c r="E99" s="144"/>
      <c r="F99" s="143">
        <f>ROUND(IF(ISNUMBER(C99), VALUE(C99), 1) * VALUE(E99),2)</f>
        <v>0</v>
      </c>
    </row>
    <row r="100" spans="1:6" ht="12.75" customHeight="1" x14ac:dyDescent="0.25">
      <c r="A100" s="148" t="s">
        <v>17</v>
      </c>
      <c r="B100" s="147" t="s">
        <v>18</v>
      </c>
      <c r="C100" s="146" t="s">
        <v>18</v>
      </c>
      <c r="D100" s="145" t="s">
        <v>18</v>
      </c>
      <c r="E100" s="144"/>
      <c r="F100" s="143"/>
    </row>
    <row r="101" spans="1:6" ht="12.75" customHeight="1" x14ac:dyDescent="0.25">
      <c r="A101" s="148" t="s">
        <v>17</v>
      </c>
      <c r="B101" s="150" t="s">
        <v>168</v>
      </c>
      <c r="C101" s="146" t="s">
        <v>18</v>
      </c>
      <c r="D101" s="145" t="s">
        <v>18</v>
      </c>
      <c r="E101" s="144"/>
      <c r="F101" s="143"/>
    </row>
    <row r="102" spans="1:6" ht="12.75" customHeight="1" x14ac:dyDescent="0.25">
      <c r="A102" s="148" t="s">
        <v>17</v>
      </c>
      <c r="B102" s="150" t="s">
        <v>167</v>
      </c>
      <c r="C102" s="146" t="s">
        <v>18</v>
      </c>
      <c r="D102" s="145" t="s">
        <v>18</v>
      </c>
      <c r="E102" s="144"/>
      <c r="F102" s="143"/>
    </row>
    <row r="103" spans="1:6" ht="12.75" customHeight="1" x14ac:dyDescent="0.25">
      <c r="A103" s="148" t="s">
        <v>17</v>
      </c>
      <c r="B103" s="150" t="s">
        <v>18</v>
      </c>
      <c r="C103" s="146" t="s">
        <v>18</v>
      </c>
      <c r="D103" s="145" t="s">
        <v>18</v>
      </c>
      <c r="E103" s="144"/>
      <c r="F103" s="143"/>
    </row>
    <row r="104" spans="1:6" ht="12.75" customHeight="1" x14ac:dyDescent="0.25">
      <c r="A104" s="148" t="s">
        <v>17</v>
      </c>
      <c r="B104" s="149" t="s">
        <v>67</v>
      </c>
      <c r="C104" s="146" t="s">
        <v>18</v>
      </c>
      <c r="D104" s="145" t="s">
        <v>18</v>
      </c>
      <c r="E104" s="144"/>
      <c r="F104" s="143"/>
    </row>
    <row r="105" spans="1:6" ht="12.75" customHeight="1" x14ac:dyDescent="0.25">
      <c r="A105" s="148" t="s">
        <v>17</v>
      </c>
      <c r="B105" s="149" t="s">
        <v>18</v>
      </c>
      <c r="C105" s="146" t="s">
        <v>18</v>
      </c>
      <c r="D105" s="145" t="s">
        <v>18</v>
      </c>
      <c r="E105" s="144"/>
      <c r="F105" s="143"/>
    </row>
    <row r="106" spans="1:6" ht="12.75" customHeight="1" x14ac:dyDescent="0.25">
      <c r="A106" s="148" t="s">
        <v>66</v>
      </c>
      <c r="B106" s="147" t="s">
        <v>65</v>
      </c>
      <c r="C106" s="146" t="s">
        <v>64</v>
      </c>
      <c r="D106" s="145" t="s">
        <v>18</v>
      </c>
      <c r="E106" s="144"/>
      <c r="F106" s="143"/>
    </row>
    <row r="107" spans="1:6" ht="169.5" customHeight="1" x14ac:dyDescent="0.25">
      <c r="A107" s="148" t="s">
        <v>17</v>
      </c>
      <c r="B107" s="147" t="s">
        <v>18</v>
      </c>
      <c r="C107" s="146" t="s">
        <v>18</v>
      </c>
      <c r="D107" s="145" t="s">
        <v>18</v>
      </c>
      <c r="E107" s="144"/>
      <c r="F107" s="143"/>
    </row>
    <row r="108" spans="1:6" ht="12.75" customHeight="1" x14ac:dyDescent="0.25">
      <c r="A108" s="130"/>
      <c r="B108" s="129"/>
      <c r="C108" s="129"/>
      <c r="D108" s="129"/>
      <c r="E108" s="128" t="s">
        <v>63</v>
      </c>
      <c r="F108" s="127">
        <f>SUM(F69:F107)</f>
        <v>0</v>
      </c>
    </row>
    <row r="109" spans="1:6" ht="12.75" customHeight="1" x14ac:dyDescent="0.25">
      <c r="A109" s="126"/>
      <c r="B109" s="124"/>
      <c r="C109" s="124"/>
      <c r="D109" s="124"/>
      <c r="E109" s="124"/>
      <c r="F109" s="123"/>
    </row>
    <row r="110" spans="1:6" ht="12.75" customHeight="1" x14ac:dyDescent="0.25">
      <c r="A110" s="125" t="s">
        <v>240</v>
      </c>
      <c r="B110" s="124"/>
      <c r="C110" s="124"/>
      <c r="D110" s="124"/>
      <c r="E110" s="124"/>
      <c r="F110" s="123"/>
    </row>
    <row r="111" spans="1:6" ht="12.75" customHeight="1" x14ac:dyDescent="0.25">
      <c r="A111" s="122"/>
      <c r="B111" s="121"/>
      <c r="C111" s="121"/>
      <c r="D111" s="121"/>
      <c r="E111" s="121"/>
      <c r="F111" s="120"/>
    </row>
    <row r="112" spans="1:6" ht="12.75" customHeight="1" x14ac:dyDescent="0.25">
      <c r="A112" s="142"/>
      <c r="B112" s="129"/>
      <c r="C112" s="129"/>
      <c r="D112" s="129"/>
      <c r="E112" s="129"/>
      <c r="F112" s="141"/>
    </row>
    <row r="113" spans="1:6" ht="12.75" customHeight="1" x14ac:dyDescent="0.25">
      <c r="A113" s="126"/>
      <c r="B113" s="124"/>
      <c r="C113" s="124"/>
      <c r="D113" s="124"/>
      <c r="E113" s="140" t="s">
        <v>41</v>
      </c>
      <c r="F113" s="123"/>
    </row>
    <row r="114" spans="1:6" ht="12.75" customHeight="1" x14ac:dyDescent="0.25">
      <c r="A114" s="126"/>
      <c r="B114" s="11" t="s">
        <v>283</v>
      </c>
      <c r="C114" s="124"/>
      <c r="D114" s="124"/>
      <c r="E114" s="140" t="s">
        <v>42</v>
      </c>
      <c r="F114" s="123"/>
    </row>
    <row r="115" spans="1:6" ht="12.75" customHeight="1" x14ac:dyDescent="0.25">
      <c r="A115" s="122"/>
      <c r="B115" s="121"/>
      <c r="C115" s="121"/>
      <c r="D115" s="121"/>
      <c r="E115" s="121"/>
      <c r="F115" s="120"/>
    </row>
    <row r="116" spans="1:6" ht="12.75" customHeight="1" x14ac:dyDescent="0.25">
      <c r="A116" s="138"/>
      <c r="B116" s="139"/>
      <c r="C116" s="138"/>
      <c r="D116" s="138"/>
      <c r="E116" s="138"/>
      <c r="F116" s="137" t="s">
        <v>5</v>
      </c>
    </row>
    <row r="117" spans="1:6" ht="15" customHeight="1" x14ac:dyDescent="0.25">
      <c r="A117" s="157" t="s">
        <v>17</v>
      </c>
      <c r="B117" s="156" t="s">
        <v>166</v>
      </c>
      <c r="C117" s="155" t="s">
        <v>18</v>
      </c>
      <c r="D117" s="154" t="s">
        <v>18</v>
      </c>
      <c r="E117" s="153"/>
      <c r="F117" s="152"/>
    </row>
    <row r="118" spans="1:6" ht="15" customHeight="1" x14ac:dyDescent="0.25">
      <c r="A118" s="157" t="s">
        <v>17</v>
      </c>
      <c r="B118" s="156" t="s">
        <v>165</v>
      </c>
      <c r="C118" s="155" t="s">
        <v>18</v>
      </c>
      <c r="D118" s="154" t="s">
        <v>18</v>
      </c>
      <c r="E118" s="153"/>
      <c r="F118" s="152"/>
    </row>
    <row r="119" spans="1:6" ht="15" customHeight="1" x14ac:dyDescent="0.25">
      <c r="A119" s="157" t="s">
        <v>17</v>
      </c>
      <c r="B119" s="156" t="s">
        <v>18</v>
      </c>
      <c r="C119" s="155" t="s">
        <v>18</v>
      </c>
      <c r="D119" s="154" t="s">
        <v>18</v>
      </c>
      <c r="E119" s="153"/>
      <c r="F119" s="152"/>
    </row>
    <row r="120" spans="1:6" ht="12.75" customHeight="1" x14ac:dyDescent="0.25">
      <c r="A120" s="148" t="s">
        <v>17</v>
      </c>
      <c r="B120" s="150" t="s">
        <v>164</v>
      </c>
      <c r="C120" s="146" t="s">
        <v>18</v>
      </c>
      <c r="D120" s="145" t="s">
        <v>18</v>
      </c>
      <c r="E120" s="144"/>
      <c r="F120" s="143"/>
    </row>
    <row r="121" spans="1:6" ht="12.75" customHeight="1" x14ac:dyDescent="0.25">
      <c r="A121" s="148" t="s">
        <v>17</v>
      </c>
      <c r="B121" s="150" t="s">
        <v>163</v>
      </c>
      <c r="C121" s="146" t="s">
        <v>18</v>
      </c>
      <c r="D121" s="145" t="s">
        <v>18</v>
      </c>
      <c r="E121" s="144"/>
      <c r="F121" s="143"/>
    </row>
    <row r="122" spans="1:6" ht="12.75" customHeight="1" x14ac:dyDescent="0.25">
      <c r="A122" s="148" t="s">
        <v>17</v>
      </c>
      <c r="B122" s="150" t="s">
        <v>162</v>
      </c>
      <c r="C122" s="146" t="s">
        <v>18</v>
      </c>
      <c r="D122" s="145" t="s">
        <v>18</v>
      </c>
      <c r="E122" s="144"/>
      <c r="F122" s="143"/>
    </row>
    <row r="123" spans="1:6" ht="12.75" customHeight="1" x14ac:dyDescent="0.25">
      <c r="A123" s="148" t="s">
        <v>17</v>
      </c>
      <c r="B123" s="150" t="s">
        <v>161</v>
      </c>
      <c r="C123" s="146" t="s">
        <v>18</v>
      </c>
      <c r="D123" s="145" t="s">
        <v>18</v>
      </c>
      <c r="E123" s="144"/>
      <c r="F123" s="143"/>
    </row>
    <row r="124" spans="1:6" ht="12.75" customHeight="1" x14ac:dyDescent="0.25">
      <c r="A124" s="148" t="s">
        <v>17</v>
      </c>
      <c r="B124" s="150" t="s">
        <v>18</v>
      </c>
      <c r="C124" s="146" t="s">
        <v>18</v>
      </c>
      <c r="D124" s="145" t="s">
        <v>18</v>
      </c>
      <c r="E124" s="144"/>
      <c r="F124" s="143"/>
    </row>
    <row r="125" spans="1:6" ht="12.75" customHeight="1" x14ac:dyDescent="0.25">
      <c r="A125" s="148" t="s">
        <v>17</v>
      </c>
      <c r="B125" s="149" t="s">
        <v>160</v>
      </c>
      <c r="C125" s="146" t="s">
        <v>18</v>
      </c>
      <c r="D125" s="145" t="s">
        <v>18</v>
      </c>
      <c r="E125" s="144"/>
      <c r="F125" s="143"/>
    </row>
    <row r="126" spans="1:6" ht="12.75" customHeight="1" x14ac:dyDescent="0.25">
      <c r="A126" s="148" t="s">
        <v>17</v>
      </c>
      <c r="B126" s="149" t="s">
        <v>18</v>
      </c>
      <c r="C126" s="146" t="s">
        <v>18</v>
      </c>
      <c r="D126" s="145" t="s">
        <v>18</v>
      </c>
      <c r="E126" s="144"/>
      <c r="F126" s="143"/>
    </row>
    <row r="127" spans="1:6" ht="12.75" customHeight="1" x14ac:dyDescent="0.25">
      <c r="A127" s="148" t="s">
        <v>85</v>
      </c>
      <c r="B127" s="147" t="s">
        <v>150</v>
      </c>
      <c r="C127" s="151">
        <v>16</v>
      </c>
      <c r="D127" s="145" t="s">
        <v>95</v>
      </c>
      <c r="E127" s="144"/>
      <c r="F127" s="143">
        <f>ROUND(IF(ISNUMBER(C127), VALUE(C127), 1) * VALUE(E127),2)</f>
        <v>0</v>
      </c>
    </row>
    <row r="128" spans="1:6" ht="12.75" customHeight="1" x14ac:dyDescent="0.25">
      <c r="A128" s="148" t="s">
        <v>17</v>
      </c>
      <c r="B128" s="147" t="s">
        <v>18</v>
      </c>
      <c r="C128" s="146" t="s">
        <v>18</v>
      </c>
      <c r="D128" s="145" t="s">
        <v>18</v>
      </c>
      <c r="E128" s="144"/>
      <c r="F128" s="143"/>
    </row>
    <row r="129" spans="1:6" ht="12.75" customHeight="1" x14ac:dyDescent="0.25">
      <c r="A129" s="148" t="s">
        <v>17</v>
      </c>
      <c r="B129" s="150" t="s">
        <v>159</v>
      </c>
      <c r="C129" s="146" t="s">
        <v>18</v>
      </c>
      <c r="D129" s="145" t="s">
        <v>18</v>
      </c>
      <c r="E129" s="144"/>
      <c r="F129" s="143"/>
    </row>
    <row r="130" spans="1:6" ht="12.75" customHeight="1" x14ac:dyDescent="0.25">
      <c r="A130" s="148" t="s">
        <v>17</v>
      </c>
      <c r="B130" s="150" t="s">
        <v>158</v>
      </c>
      <c r="C130" s="146" t="s">
        <v>18</v>
      </c>
      <c r="D130" s="145" t="s">
        <v>18</v>
      </c>
      <c r="E130" s="144"/>
      <c r="F130" s="143"/>
    </row>
    <row r="131" spans="1:6" ht="12.75" customHeight="1" x14ac:dyDescent="0.25">
      <c r="A131" s="148" t="s">
        <v>17</v>
      </c>
      <c r="B131" s="150" t="s">
        <v>18</v>
      </c>
      <c r="C131" s="146" t="s">
        <v>18</v>
      </c>
      <c r="D131" s="145" t="s">
        <v>18</v>
      </c>
      <c r="E131" s="144"/>
      <c r="F131" s="143"/>
    </row>
    <row r="132" spans="1:6" ht="12.75" customHeight="1" x14ac:dyDescent="0.25">
      <c r="A132" s="148" t="s">
        <v>17</v>
      </c>
      <c r="B132" s="149" t="s">
        <v>157</v>
      </c>
      <c r="C132" s="146" t="s">
        <v>18</v>
      </c>
      <c r="D132" s="145" t="s">
        <v>18</v>
      </c>
      <c r="E132" s="144"/>
      <c r="F132" s="143"/>
    </row>
    <row r="133" spans="1:6" ht="12.75" customHeight="1" x14ac:dyDescent="0.25">
      <c r="A133" s="148" t="s">
        <v>17</v>
      </c>
      <c r="B133" s="149" t="s">
        <v>18</v>
      </c>
      <c r="C133" s="146" t="s">
        <v>18</v>
      </c>
      <c r="D133" s="145" t="s">
        <v>18</v>
      </c>
      <c r="E133" s="144"/>
      <c r="F133" s="143"/>
    </row>
    <row r="134" spans="1:6" ht="12.75" customHeight="1" x14ac:dyDescent="0.25">
      <c r="A134" s="148" t="s">
        <v>78</v>
      </c>
      <c r="B134" s="147" t="s">
        <v>65</v>
      </c>
      <c r="C134" s="151">
        <v>2</v>
      </c>
      <c r="D134" s="145" t="s">
        <v>103</v>
      </c>
      <c r="E134" s="144"/>
      <c r="F134" s="143">
        <f>ROUND(IF(ISNUMBER(C134), VALUE(C134), 1) * VALUE(E134),2)</f>
        <v>0</v>
      </c>
    </row>
    <row r="135" spans="1:6" ht="12.75" customHeight="1" x14ac:dyDescent="0.25">
      <c r="A135" s="148" t="s">
        <v>17</v>
      </c>
      <c r="B135" s="147" t="s">
        <v>18</v>
      </c>
      <c r="C135" s="146" t="s">
        <v>18</v>
      </c>
      <c r="D135" s="145" t="s">
        <v>18</v>
      </c>
      <c r="E135" s="144"/>
      <c r="F135" s="143"/>
    </row>
    <row r="136" spans="1:6" ht="12.75" customHeight="1" x14ac:dyDescent="0.25">
      <c r="A136" s="148" t="s">
        <v>17</v>
      </c>
      <c r="B136" s="150" t="s">
        <v>156</v>
      </c>
      <c r="C136" s="146" t="s">
        <v>18</v>
      </c>
      <c r="D136" s="145" t="s">
        <v>18</v>
      </c>
      <c r="E136" s="144"/>
      <c r="F136" s="143"/>
    </row>
    <row r="137" spans="1:6" ht="12.75" customHeight="1" x14ac:dyDescent="0.25">
      <c r="A137" s="148" t="s">
        <v>17</v>
      </c>
      <c r="B137" s="150" t="s">
        <v>155</v>
      </c>
      <c r="C137" s="146" t="s">
        <v>18</v>
      </c>
      <c r="D137" s="145" t="s">
        <v>18</v>
      </c>
      <c r="E137" s="144"/>
      <c r="F137" s="143"/>
    </row>
    <row r="138" spans="1:6" ht="12.75" customHeight="1" x14ac:dyDescent="0.25">
      <c r="A138" s="148" t="s">
        <v>17</v>
      </c>
      <c r="B138" s="150" t="s">
        <v>18</v>
      </c>
      <c r="C138" s="146" t="s">
        <v>18</v>
      </c>
      <c r="D138" s="145" t="s">
        <v>18</v>
      </c>
      <c r="E138" s="144"/>
      <c r="F138" s="143"/>
    </row>
    <row r="139" spans="1:6" ht="12.75" customHeight="1" x14ac:dyDescent="0.25">
      <c r="A139" s="148" t="s">
        <v>17</v>
      </c>
      <c r="B139" s="149" t="s">
        <v>154</v>
      </c>
      <c r="C139" s="146" t="s">
        <v>18</v>
      </c>
      <c r="D139" s="145" t="s">
        <v>18</v>
      </c>
      <c r="E139" s="144"/>
      <c r="F139" s="143"/>
    </row>
    <row r="140" spans="1:6" ht="12.75" customHeight="1" x14ac:dyDescent="0.25">
      <c r="A140" s="148" t="s">
        <v>17</v>
      </c>
      <c r="B140" s="149" t="s">
        <v>18</v>
      </c>
      <c r="C140" s="146" t="s">
        <v>18</v>
      </c>
      <c r="D140" s="145" t="s">
        <v>18</v>
      </c>
      <c r="E140" s="144"/>
      <c r="F140" s="143"/>
    </row>
    <row r="141" spans="1:6" ht="12.75" customHeight="1" x14ac:dyDescent="0.25">
      <c r="A141" s="148" t="s">
        <v>71</v>
      </c>
      <c r="B141" s="147" t="s">
        <v>150</v>
      </c>
      <c r="C141" s="151">
        <v>10</v>
      </c>
      <c r="D141" s="145" t="s">
        <v>95</v>
      </c>
      <c r="E141" s="144"/>
      <c r="F141" s="143">
        <f>ROUND(IF(ISNUMBER(C141), VALUE(C141), 1) * VALUE(E141),2)</f>
        <v>0</v>
      </c>
    </row>
    <row r="142" spans="1:6" ht="12.75" customHeight="1" x14ac:dyDescent="0.25">
      <c r="A142" s="148" t="s">
        <v>17</v>
      </c>
      <c r="B142" s="147" t="s">
        <v>18</v>
      </c>
      <c r="C142" s="146" t="s">
        <v>18</v>
      </c>
      <c r="D142" s="145" t="s">
        <v>18</v>
      </c>
      <c r="E142" s="144"/>
      <c r="F142" s="143"/>
    </row>
    <row r="143" spans="1:6" ht="12.75" customHeight="1" x14ac:dyDescent="0.25">
      <c r="A143" s="148" t="s">
        <v>17</v>
      </c>
      <c r="B143" s="150" t="s">
        <v>153</v>
      </c>
      <c r="C143" s="146" t="s">
        <v>18</v>
      </c>
      <c r="D143" s="145" t="s">
        <v>18</v>
      </c>
      <c r="E143" s="144"/>
      <c r="F143" s="143"/>
    </row>
    <row r="144" spans="1:6" ht="12.75" customHeight="1" x14ac:dyDescent="0.25">
      <c r="A144" s="148" t="s">
        <v>17</v>
      </c>
      <c r="B144" s="150" t="s">
        <v>152</v>
      </c>
      <c r="C144" s="146" t="s">
        <v>18</v>
      </c>
      <c r="D144" s="145" t="s">
        <v>18</v>
      </c>
      <c r="E144" s="144"/>
      <c r="F144" s="143"/>
    </row>
    <row r="145" spans="1:6" ht="12.75" customHeight="1" x14ac:dyDescent="0.25">
      <c r="A145" s="148" t="s">
        <v>17</v>
      </c>
      <c r="B145" s="150" t="s">
        <v>151</v>
      </c>
      <c r="C145" s="146" t="s">
        <v>18</v>
      </c>
      <c r="D145" s="145" t="s">
        <v>18</v>
      </c>
      <c r="E145" s="144"/>
      <c r="F145" s="143"/>
    </row>
    <row r="146" spans="1:6" ht="12.75" customHeight="1" x14ac:dyDescent="0.25">
      <c r="A146" s="148" t="s">
        <v>17</v>
      </c>
      <c r="B146" s="150" t="s">
        <v>18</v>
      </c>
      <c r="C146" s="146" t="s">
        <v>18</v>
      </c>
      <c r="D146" s="145" t="s">
        <v>18</v>
      </c>
      <c r="E146" s="144"/>
      <c r="F146" s="143"/>
    </row>
    <row r="147" spans="1:6" ht="12.75" customHeight="1" x14ac:dyDescent="0.25">
      <c r="A147" s="148" t="s">
        <v>17</v>
      </c>
      <c r="B147" s="149" t="s">
        <v>246</v>
      </c>
      <c r="C147" s="146" t="s">
        <v>18</v>
      </c>
      <c r="D147" s="145" t="s">
        <v>18</v>
      </c>
      <c r="E147" s="144"/>
      <c r="F147" s="143"/>
    </row>
    <row r="148" spans="1:6" ht="12.75" customHeight="1" x14ac:dyDescent="0.25">
      <c r="A148" s="148" t="s">
        <v>17</v>
      </c>
      <c r="B148" s="149" t="s">
        <v>18</v>
      </c>
      <c r="C148" s="146" t="s">
        <v>18</v>
      </c>
      <c r="D148" s="145" t="s">
        <v>18</v>
      </c>
      <c r="E148" s="144"/>
      <c r="F148" s="143"/>
    </row>
    <row r="149" spans="1:6" ht="12.75" customHeight="1" x14ac:dyDescent="0.25">
      <c r="A149" s="148" t="s">
        <v>66</v>
      </c>
      <c r="B149" s="147" t="s">
        <v>150</v>
      </c>
      <c r="C149" s="151">
        <v>10</v>
      </c>
      <c r="D149" s="145" t="s">
        <v>95</v>
      </c>
      <c r="E149" s="144"/>
      <c r="F149" s="143">
        <f>ROUND(IF(ISNUMBER(C149), VALUE(C149), 1) * VALUE(E149),2)</f>
        <v>0</v>
      </c>
    </row>
    <row r="150" spans="1:6" ht="12.75" customHeight="1" x14ac:dyDescent="0.25">
      <c r="A150" s="148" t="s">
        <v>17</v>
      </c>
      <c r="B150" s="147" t="s">
        <v>18</v>
      </c>
      <c r="C150" s="146" t="s">
        <v>18</v>
      </c>
      <c r="D150" s="145" t="s">
        <v>18</v>
      </c>
      <c r="E150" s="144"/>
      <c r="F150" s="143"/>
    </row>
    <row r="151" spans="1:6" ht="15" customHeight="1" x14ac:dyDescent="0.25">
      <c r="A151" s="157" t="s">
        <v>17</v>
      </c>
      <c r="B151" s="156" t="s">
        <v>149</v>
      </c>
      <c r="C151" s="155" t="s">
        <v>18</v>
      </c>
      <c r="D151" s="154" t="s">
        <v>18</v>
      </c>
      <c r="E151" s="153"/>
      <c r="F151" s="152"/>
    </row>
    <row r="152" spans="1:6" ht="15" customHeight="1" x14ac:dyDescent="0.25">
      <c r="A152" s="157" t="s">
        <v>17</v>
      </c>
      <c r="B152" s="156" t="s">
        <v>18</v>
      </c>
      <c r="C152" s="155" t="s">
        <v>18</v>
      </c>
      <c r="D152" s="154" t="s">
        <v>18</v>
      </c>
      <c r="E152" s="153"/>
      <c r="F152" s="152"/>
    </row>
    <row r="153" spans="1:6" ht="12.75" customHeight="1" x14ac:dyDescent="0.25">
      <c r="A153" s="148" t="s">
        <v>17</v>
      </c>
      <c r="B153" s="150" t="s">
        <v>148</v>
      </c>
      <c r="C153" s="146" t="s">
        <v>18</v>
      </c>
      <c r="D153" s="145" t="s">
        <v>18</v>
      </c>
      <c r="E153" s="144"/>
      <c r="F153" s="143"/>
    </row>
    <row r="154" spans="1:6" ht="12.75" customHeight="1" x14ac:dyDescent="0.25">
      <c r="A154" s="148" t="s">
        <v>17</v>
      </c>
      <c r="B154" s="150" t="s">
        <v>147</v>
      </c>
      <c r="C154" s="146" t="s">
        <v>18</v>
      </c>
      <c r="D154" s="145" t="s">
        <v>18</v>
      </c>
      <c r="E154" s="144"/>
      <c r="F154" s="143"/>
    </row>
    <row r="155" spans="1:6" ht="12.75" customHeight="1" x14ac:dyDescent="0.25">
      <c r="A155" s="148" t="s">
        <v>17</v>
      </c>
      <c r="B155" s="150" t="s">
        <v>18</v>
      </c>
      <c r="C155" s="146" t="s">
        <v>18</v>
      </c>
      <c r="D155" s="145" t="s">
        <v>18</v>
      </c>
      <c r="E155" s="144"/>
      <c r="F155" s="143"/>
    </row>
    <row r="156" spans="1:6" ht="12.75" customHeight="1" x14ac:dyDescent="0.25">
      <c r="A156" s="148" t="s">
        <v>17</v>
      </c>
      <c r="B156" s="149" t="s">
        <v>144</v>
      </c>
      <c r="C156" s="146" t="s">
        <v>18</v>
      </c>
      <c r="D156" s="145" t="s">
        <v>18</v>
      </c>
      <c r="E156" s="144"/>
      <c r="F156" s="143"/>
    </row>
    <row r="157" spans="1:6" ht="12.75" customHeight="1" x14ac:dyDescent="0.25">
      <c r="A157" s="148" t="s">
        <v>17</v>
      </c>
      <c r="B157" s="149" t="s">
        <v>18</v>
      </c>
      <c r="C157" s="146" t="s">
        <v>18</v>
      </c>
      <c r="D157" s="145" t="s">
        <v>18</v>
      </c>
      <c r="E157" s="144"/>
      <c r="F157" s="143"/>
    </row>
    <row r="158" spans="1:6" ht="12.75" customHeight="1" x14ac:dyDescent="0.25">
      <c r="A158" s="148" t="s">
        <v>134</v>
      </c>
      <c r="B158" s="147" t="s">
        <v>146</v>
      </c>
      <c r="C158" s="146" t="s">
        <v>18</v>
      </c>
      <c r="D158" s="145" t="s">
        <v>18</v>
      </c>
      <c r="E158" s="144"/>
      <c r="F158" s="143"/>
    </row>
    <row r="159" spans="1:6" ht="12.75" customHeight="1" x14ac:dyDescent="0.25">
      <c r="A159" s="148" t="s">
        <v>17</v>
      </c>
      <c r="B159" s="147" t="s">
        <v>145</v>
      </c>
      <c r="C159" s="151">
        <v>11</v>
      </c>
      <c r="D159" s="145" t="s">
        <v>95</v>
      </c>
      <c r="E159" s="144"/>
      <c r="F159" s="143">
        <f>ROUND(IF(ISNUMBER(C159), VALUE(C159), 1) * VALUE(E159),2)</f>
        <v>0</v>
      </c>
    </row>
    <row r="160" spans="1:6" ht="99" customHeight="1" x14ac:dyDescent="0.25">
      <c r="A160" s="148" t="s">
        <v>17</v>
      </c>
      <c r="B160" s="147" t="s">
        <v>18</v>
      </c>
      <c r="C160" s="146" t="s">
        <v>18</v>
      </c>
      <c r="D160" s="145" t="s">
        <v>18</v>
      </c>
      <c r="E160" s="144"/>
      <c r="F160" s="143"/>
    </row>
    <row r="161" spans="1:6" ht="12.75" customHeight="1" x14ac:dyDescent="0.25">
      <c r="A161" s="130"/>
      <c r="B161" s="129"/>
      <c r="C161" s="129"/>
      <c r="D161" s="129"/>
      <c r="E161" s="128" t="s">
        <v>63</v>
      </c>
      <c r="F161" s="127">
        <f>SUM(F117:F160)</f>
        <v>0</v>
      </c>
    </row>
    <row r="162" spans="1:6" ht="12.75" customHeight="1" x14ac:dyDescent="0.25">
      <c r="A162" s="126"/>
      <c r="B162" s="124"/>
      <c r="C162" s="124"/>
      <c r="D162" s="124"/>
      <c r="E162" s="124"/>
      <c r="F162" s="123"/>
    </row>
    <row r="163" spans="1:6" ht="12.75" customHeight="1" x14ac:dyDescent="0.25">
      <c r="A163" s="125" t="s">
        <v>222</v>
      </c>
      <c r="B163" s="124"/>
      <c r="C163" s="124"/>
      <c r="D163" s="124"/>
      <c r="E163" s="124"/>
      <c r="F163" s="123"/>
    </row>
    <row r="164" spans="1:6" ht="12.75" customHeight="1" x14ac:dyDescent="0.25">
      <c r="A164" s="122"/>
      <c r="B164" s="121"/>
      <c r="C164" s="121"/>
      <c r="D164" s="121"/>
      <c r="E164" s="121"/>
      <c r="F164" s="120"/>
    </row>
    <row r="165" spans="1:6" ht="12.75" customHeight="1" x14ac:dyDescent="0.25">
      <c r="A165" s="142"/>
      <c r="B165" s="129"/>
      <c r="C165" s="129"/>
      <c r="D165" s="129"/>
      <c r="E165" s="129"/>
      <c r="F165" s="141"/>
    </row>
    <row r="166" spans="1:6" ht="12.75" customHeight="1" x14ac:dyDescent="0.25">
      <c r="A166" s="126"/>
      <c r="B166" s="124"/>
      <c r="C166" s="124"/>
      <c r="D166" s="124"/>
      <c r="E166" s="140" t="s">
        <v>41</v>
      </c>
      <c r="F166" s="123"/>
    </row>
    <row r="167" spans="1:6" ht="12.75" customHeight="1" x14ac:dyDescent="0.25">
      <c r="A167" s="126"/>
      <c r="B167" s="11" t="s">
        <v>283</v>
      </c>
      <c r="C167" s="124"/>
      <c r="D167" s="124"/>
      <c r="E167" s="140" t="s">
        <v>42</v>
      </c>
      <c r="F167" s="123"/>
    </row>
    <row r="168" spans="1:6" ht="12.75" customHeight="1" x14ac:dyDescent="0.25">
      <c r="A168" s="122"/>
      <c r="B168" s="121"/>
      <c r="C168" s="121"/>
      <c r="D168" s="121"/>
      <c r="E168" s="121"/>
      <c r="F168" s="120"/>
    </row>
    <row r="169" spans="1:6" ht="12.75" customHeight="1" x14ac:dyDescent="0.25">
      <c r="A169" s="138"/>
      <c r="B169" s="139"/>
      <c r="C169" s="138"/>
      <c r="D169" s="138"/>
      <c r="E169" s="138"/>
      <c r="F169" s="137" t="s">
        <v>5</v>
      </c>
    </row>
    <row r="170" spans="1:6" ht="12.75" customHeight="1" x14ac:dyDescent="0.25">
      <c r="A170" s="148" t="s">
        <v>17</v>
      </c>
      <c r="B170" s="149" t="s">
        <v>144</v>
      </c>
      <c r="C170" s="146" t="s">
        <v>18</v>
      </c>
      <c r="D170" s="145" t="s">
        <v>18</v>
      </c>
      <c r="E170" s="144"/>
      <c r="F170" s="143"/>
    </row>
    <row r="171" spans="1:6" ht="12.75" customHeight="1" x14ac:dyDescent="0.25">
      <c r="A171" s="148" t="s">
        <v>17</v>
      </c>
      <c r="B171" s="149" t="s">
        <v>18</v>
      </c>
      <c r="C171" s="146" t="s">
        <v>18</v>
      </c>
      <c r="D171" s="145" t="s">
        <v>18</v>
      </c>
      <c r="E171" s="144"/>
      <c r="F171" s="143"/>
    </row>
    <row r="172" spans="1:6" ht="12.75" customHeight="1" x14ac:dyDescent="0.25">
      <c r="A172" s="148" t="s">
        <v>85</v>
      </c>
      <c r="B172" s="147" t="s">
        <v>142</v>
      </c>
      <c r="C172" s="151">
        <v>57</v>
      </c>
      <c r="D172" s="145" t="s">
        <v>95</v>
      </c>
      <c r="E172" s="144"/>
      <c r="F172" s="143">
        <f>ROUND(IF(ISNUMBER(C172), VALUE(C172), 1) * VALUE(E172),2)</f>
        <v>0</v>
      </c>
    </row>
    <row r="173" spans="1:6" ht="12.75" customHeight="1" x14ac:dyDescent="0.25">
      <c r="A173" s="148" t="s">
        <v>17</v>
      </c>
      <c r="B173" s="147" t="s">
        <v>18</v>
      </c>
      <c r="C173" s="146" t="s">
        <v>18</v>
      </c>
      <c r="D173" s="145" t="s">
        <v>18</v>
      </c>
      <c r="E173" s="144"/>
      <c r="F173" s="143"/>
    </row>
    <row r="174" spans="1:6" ht="12.75" customHeight="1" x14ac:dyDescent="0.25">
      <c r="A174" s="148" t="s">
        <v>78</v>
      </c>
      <c r="B174" s="147" t="s">
        <v>141</v>
      </c>
      <c r="C174" s="146" t="s">
        <v>18</v>
      </c>
      <c r="D174" s="145" t="s">
        <v>18</v>
      </c>
      <c r="E174" s="144"/>
      <c r="F174" s="143"/>
    </row>
    <row r="175" spans="1:6" ht="12.75" customHeight="1" x14ac:dyDescent="0.25">
      <c r="A175" s="148" t="s">
        <v>17</v>
      </c>
      <c r="B175" s="147" t="s">
        <v>140</v>
      </c>
      <c r="C175" s="151">
        <v>38</v>
      </c>
      <c r="D175" s="145" t="s">
        <v>95</v>
      </c>
      <c r="E175" s="144"/>
      <c r="F175" s="143">
        <f>ROUND(IF(ISNUMBER(C175), VALUE(C175), 1) * VALUE(E175),2)</f>
        <v>0</v>
      </c>
    </row>
    <row r="176" spans="1:6" ht="12.75" customHeight="1" x14ac:dyDescent="0.25">
      <c r="A176" s="148" t="s">
        <v>17</v>
      </c>
      <c r="B176" s="147" t="s">
        <v>18</v>
      </c>
      <c r="C176" s="146" t="s">
        <v>18</v>
      </c>
      <c r="D176" s="145" t="s">
        <v>18</v>
      </c>
      <c r="E176" s="144"/>
      <c r="F176" s="143"/>
    </row>
    <row r="177" spans="1:6" ht="12.75" customHeight="1" x14ac:dyDescent="0.25">
      <c r="A177" s="148" t="s">
        <v>17</v>
      </c>
      <c r="B177" s="149" t="s">
        <v>143</v>
      </c>
      <c r="C177" s="146" t="s">
        <v>18</v>
      </c>
      <c r="D177" s="145" t="s">
        <v>18</v>
      </c>
      <c r="E177" s="144"/>
      <c r="F177" s="143"/>
    </row>
    <row r="178" spans="1:6" ht="12.75" customHeight="1" x14ac:dyDescent="0.25">
      <c r="A178" s="148" t="s">
        <v>17</v>
      </c>
      <c r="B178" s="149" t="s">
        <v>18</v>
      </c>
      <c r="C178" s="146" t="s">
        <v>18</v>
      </c>
      <c r="D178" s="145" t="s">
        <v>18</v>
      </c>
      <c r="E178" s="144"/>
      <c r="F178" s="143"/>
    </row>
    <row r="179" spans="1:6" ht="12.75" customHeight="1" x14ac:dyDescent="0.25">
      <c r="A179" s="148" t="s">
        <v>71</v>
      </c>
      <c r="B179" s="147" t="s">
        <v>142</v>
      </c>
      <c r="C179" s="151">
        <v>55</v>
      </c>
      <c r="D179" s="145" t="s">
        <v>95</v>
      </c>
      <c r="E179" s="144"/>
      <c r="F179" s="143">
        <f>ROUND(IF(ISNUMBER(C179), VALUE(C179), 1) * VALUE(E179),2)</f>
        <v>0</v>
      </c>
    </row>
    <row r="180" spans="1:6" ht="12.75" customHeight="1" x14ac:dyDescent="0.25">
      <c r="A180" s="148" t="s">
        <v>17</v>
      </c>
      <c r="B180" s="147" t="s">
        <v>18</v>
      </c>
      <c r="C180" s="146" t="s">
        <v>18</v>
      </c>
      <c r="D180" s="145" t="s">
        <v>18</v>
      </c>
      <c r="E180" s="144"/>
      <c r="F180" s="143"/>
    </row>
    <row r="181" spans="1:6" ht="12.75" customHeight="1" x14ac:dyDescent="0.25">
      <c r="A181" s="148" t="s">
        <v>66</v>
      </c>
      <c r="B181" s="147" t="s">
        <v>141</v>
      </c>
      <c r="C181" s="146" t="s">
        <v>18</v>
      </c>
      <c r="D181" s="145" t="s">
        <v>18</v>
      </c>
      <c r="E181" s="144"/>
      <c r="F181" s="143"/>
    </row>
    <row r="182" spans="1:6" ht="12.75" customHeight="1" x14ac:dyDescent="0.25">
      <c r="A182" s="148" t="s">
        <v>17</v>
      </c>
      <c r="B182" s="147" t="s">
        <v>140</v>
      </c>
      <c r="C182" s="151">
        <v>47</v>
      </c>
      <c r="D182" s="145" t="s">
        <v>95</v>
      </c>
      <c r="E182" s="144"/>
      <c r="F182" s="143">
        <f>ROUND(IF(ISNUMBER(C182), VALUE(C182), 1) * VALUE(E182),2)</f>
        <v>0</v>
      </c>
    </row>
    <row r="183" spans="1:6" ht="12.75" customHeight="1" x14ac:dyDescent="0.25">
      <c r="A183" s="148" t="s">
        <v>17</v>
      </c>
      <c r="B183" s="147" t="s">
        <v>18</v>
      </c>
      <c r="C183" s="146" t="s">
        <v>18</v>
      </c>
      <c r="D183" s="145" t="s">
        <v>18</v>
      </c>
      <c r="E183" s="144"/>
      <c r="F183" s="143"/>
    </row>
    <row r="184" spans="1:6" ht="15" customHeight="1" x14ac:dyDescent="0.25">
      <c r="A184" s="157" t="s">
        <v>17</v>
      </c>
      <c r="B184" s="156" t="s">
        <v>139</v>
      </c>
      <c r="C184" s="155" t="s">
        <v>18</v>
      </c>
      <c r="D184" s="154" t="s">
        <v>18</v>
      </c>
      <c r="E184" s="153"/>
      <c r="F184" s="152"/>
    </row>
    <row r="185" spans="1:6" ht="15" customHeight="1" x14ac:dyDescent="0.25">
      <c r="A185" s="157" t="s">
        <v>17</v>
      </c>
      <c r="B185" s="156" t="s">
        <v>138</v>
      </c>
      <c r="C185" s="155" t="s">
        <v>18</v>
      </c>
      <c r="D185" s="154" t="s">
        <v>18</v>
      </c>
      <c r="E185" s="153"/>
      <c r="F185" s="152"/>
    </row>
    <row r="186" spans="1:6" ht="15" customHeight="1" x14ac:dyDescent="0.25">
      <c r="A186" s="157" t="s">
        <v>17</v>
      </c>
      <c r="B186" s="156" t="s">
        <v>18</v>
      </c>
      <c r="C186" s="155" t="s">
        <v>18</v>
      </c>
      <c r="D186" s="154" t="s">
        <v>18</v>
      </c>
      <c r="E186" s="153"/>
      <c r="F186" s="152"/>
    </row>
    <row r="187" spans="1:6" ht="12.75" customHeight="1" x14ac:dyDescent="0.25">
      <c r="A187" s="148" t="s">
        <v>17</v>
      </c>
      <c r="B187" s="150" t="s">
        <v>116</v>
      </c>
      <c r="C187" s="146" t="s">
        <v>18</v>
      </c>
      <c r="D187" s="145" t="s">
        <v>18</v>
      </c>
      <c r="E187" s="144"/>
      <c r="F187" s="143"/>
    </row>
    <row r="188" spans="1:6" ht="12.75" customHeight="1" x14ac:dyDescent="0.25">
      <c r="A188" s="148" t="s">
        <v>17</v>
      </c>
      <c r="B188" s="150" t="s">
        <v>137</v>
      </c>
      <c r="C188" s="146" t="s">
        <v>18</v>
      </c>
      <c r="D188" s="145" t="s">
        <v>18</v>
      </c>
      <c r="E188" s="144"/>
      <c r="F188" s="143"/>
    </row>
    <row r="189" spans="1:6" ht="12.75" customHeight="1" x14ac:dyDescent="0.25">
      <c r="A189" s="148" t="s">
        <v>17</v>
      </c>
      <c r="B189" s="150" t="s">
        <v>136</v>
      </c>
      <c r="C189" s="146" t="s">
        <v>18</v>
      </c>
      <c r="D189" s="145" t="s">
        <v>18</v>
      </c>
      <c r="E189" s="144"/>
      <c r="F189" s="143"/>
    </row>
    <row r="190" spans="1:6" ht="12.75" customHeight="1" x14ac:dyDescent="0.25">
      <c r="A190" s="148" t="s">
        <v>17</v>
      </c>
      <c r="B190" s="150" t="s">
        <v>18</v>
      </c>
      <c r="C190" s="146" t="s">
        <v>18</v>
      </c>
      <c r="D190" s="145" t="s">
        <v>18</v>
      </c>
      <c r="E190" s="144"/>
      <c r="F190" s="143"/>
    </row>
    <row r="191" spans="1:6" ht="12.75" customHeight="1" x14ac:dyDescent="0.25">
      <c r="A191" s="148" t="s">
        <v>17</v>
      </c>
      <c r="B191" s="149" t="s">
        <v>135</v>
      </c>
      <c r="C191" s="146" t="s">
        <v>18</v>
      </c>
      <c r="D191" s="145" t="s">
        <v>18</v>
      </c>
      <c r="E191" s="144"/>
      <c r="F191" s="143"/>
    </row>
    <row r="192" spans="1:6" ht="12.75" customHeight="1" x14ac:dyDescent="0.25">
      <c r="A192" s="148" t="s">
        <v>17</v>
      </c>
      <c r="B192" s="149" t="s">
        <v>18</v>
      </c>
      <c r="C192" s="146" t="s">
        <v>18</v>
      </c>
      <c r="D192" s="145" t="s">
        <v>18</v>
      </c>
      <c r="E192" s="144"/>
      <c r="F192" s="143"/>
    </row>
    <row r="193" spans="1:6" ht="12.75" customHeight="1" x14ac:dyDescent="0.25">
      <c r="A193" s="148" t="s">
        <v>134</v>
      </c>
      <c r="B193" s="147" t="s">
        <v>249</v>
      </c>
      <c r="C193" s="151">
        <v>4</v>
      </c>
      <c r="D193" s="145" t="s">
        <v>69</v>
      </c>
      <c r="E193" s="144">
        <v>123.2</v>
      </c>
      <c r="F193" s="143">
        <f>ROUND(IF(ISNUMBER(C193), VALUE(C193), 1) * VALUE(E193),2)</f>
        <v>492.8</v>
      </c>
    </row>
    <row r="194" spans="1:6" ht="12.75" customHeight="1" x14ac:dyDescent="0.25">
      <c r="A194" s="148" t="s">
        <v>17</v>
      </c>
      <c r="B194" s="147" t="s">
        <v>18</v>
      </c>
      <c r="C194" s="146" t="s">
        <v>18</v>
      </c>
      <c r="D194" s="145" t="s">
        <v>18</v>
      </c>
      <c r="E194" s="144"/>
      <c r="F194" s="143"/>
    </row>
    <row r="195" spans="1:6" ht="12.75" customHeight="1" x14ac:dyDescent="0.25">
      <c r="A195" s="148" t="s">
        <v>133</v>
      </c>
      <c r="B195" s="147" t="s">
        <v>250</v>
      </c>
      <c r="C195" s="151">
        <v>2</v>
      </c>
      <c r="D195" s="145" t="s">
        <v>69</v>
      </c>
      <c r="E195" s="144">
        <v>123.2</v>
      </c>
      <c r="F195" s="143">
        <f>ROUND(IF(ISNUMBER(C195), VALUE(C195), 1) * VALUE(E195),2)</f>
        <v>246.4</v>
      </c>
    </row>
    <row r="196" spans="1:6" ht="12.75" customHeight="1" x14ac:dyDescent="0.25">
      <c r="A196" s="148" t="s">
        <v>17</v>
      </c>
      <c r="B196" s="147" t="s">
        <v>18</v>
      </c>
      <c r="C196" s="146" t="s">
        <v>18</v>
      </c>
      <c r="D196" s="145" t="s">
        <v>18</v>
      </c>
      <c r="E196" s="144"/>
      <c r="F196" s="143"/>
    </row>
    <row r="197" spans="1:6" ht="12.75" customHeight="1" x14ac:dyDescent="0.25">
      <c r="A197" s="148" t="s">
        <v>17</v>
      </c>
      <c r="B197" s="150" t="s">
        <v>116</v>
      </c>
      <c r="C197" s="146" t="s">
        <v>18</v>
      </c>
      <c r="D197" s="145" t="s">
        <v>18</v>
      </c>
      <c r="E197" s="144"/>
      <c r="F197" s="143"/>
    </row>
    <row r="198" spans="1:6" ht="12.75" customHeight="1" x14ac:dyDescent="0.25">
      <c r="A198" s="148" t="s">
        <v>17</v>
      </c>
      <c r="B198" s="150" t="s">
        <v>132</v>
      </c>
      <c r="C198" s="146" t="s">
        <v>18</v>
      </c>
      <c r="D198" s="145" t="s">
        <v>18</v>
      </c>
      <c r="E198" s="144"/>
      <c r="F198" s="143"/>
    </row>
    <row r="199" spans="1:6" ht="12.75" customHeight="1" x14ac:dyDescent="0.25">
      <c r="A199" s="148" t="s">
        <v>17</v>
      </c>
      <c r="B199" s="150" t="s">
        <v>131</v>
      </c>
      <c r="C199" s="146" t="s">
        <v>18</v>
      </c>
      <c r="D199" s="145" t="s">
        <v>18</v>
      </c>
      <c r="E199" s="144"/>
      <c r="F199" s="143"/>
    </row>
    <row r="200" spans="1:6" ht="12.75" customHeight="1" x14ac:dyDescent="0.25">
      <c r="A200" s="148" t="s">
        <v>17</v>
      </c>
      <c r="B200" s="150" t="s">
        <v>130</v>
      </c>
      <c r="C200" s="146" t="s">
        <v>18</v>
      </c>
      <c r="D200" s="145" t="s">
        <v>18</v>
      </c>
      <c r="E200" s="144"/>
      <c r="F200" s="143"/>
    </row>
    <row r="201" spans="1:6" ht="12.75" customHeight="1" x14ac:dyDescent="0.25">
      <c r="A201" s="148" t="s">
        <v>17</v>
      </c>
      <c r="B201" s="150" t="s">
        <v>18</v>
      </c>
      <c r="C201" s="146" t="s">
        <v>18</v>
      </c>
      <c r="D201" s="145" t="s">
        <v>18</v>
      </c>
      <c r="E201" s="144"/>
      <c r="F201" s="143"/>
    </row>
    <row r="202" spans="1:6" ht="12.75" customHeight="1" x14ac:dyDescent="0.25">
      <c r="A202" s="148" t="s">
        <v>17</v>
      </c>
      <c r="B202" s="149" t="s">
        <v>129</v>
      </c>
      <c r="C202" s="146" t="s">
        <v>18</v>
      </c>
      <c r="D202" s="145" t="s">
        <v>18</v>
      </c>
      <c r="E202" s="144"/>
      <c r="F202" s="143"/>
    </row>
    <row r="203" spans="1:6" ht="12.75" customHeight="1" x14ac:dyDescent="0.25">
      <c r="A203" s="148" t="s">
        <v>17</v>
      </c>
      <c r="B203" s="149" t="s">
        <v>128</v>
      </c>
      <c r="C203" s="146" t="s">
        <v>18</v>
      </c>
      <c r="D203" s="145" t="s">
        <v>18</v>
      </c>
      <c r="E203" s="144"/>
      <c r="F203" s="143"/>
    </row>
    <row r="204" spans="1:6" ht="12.75" customHeight="1" x14ac:dyDescent="0.25">
      <c r="A204" s="148" t="s">
        <v>17</v>
      </c>
      <c r="B204" s="149" t="s">
        <v>18</v>
      </c>
      <c r="C204" s="146" t="s">
        <v>18</v>
      </c>
      <c r="D204" s="145" t="s">
        <v>18</v>
      </c>
      <c r="E204" s="144"/>
      <c r="F204" s="143"/>
    </row>
    <row r="205" spans="1:6" ht="12.75" customHeight="1" x14ac:dyDescent="0.25">
      <c r="A205" s="148" t="s">
        <v>127</v>
      </c>
      <c r="B205" s="147" t="s">
        <v>65</v>
      </c>
      <c r="C205" s="146" t="s">
        <v>64</v>
      </c>
      <c r="D205" s="145" t="s">
        <v>18</v>
      </c>
      <c r="E205" s="144"/>
      <c r="F205" s="143"/>
    </row>
    <row r="206" spans="1:6" ht="12.75" customHeight="1" x14ac:dyDescent="0.25">
      <c r="A206" s="148" t="s">
        <v>17</v>
      </c>
      <c r="B206" s="147" t="s">
        <v>18</v>
      </c>
      <c r="C206" s="146" t="s">
        <v>18</v>
      </c>
      <c r="D206" s="145" t="s">
        <v>18</v>
      </c>
      <c r="E206" s="144"/>
      <c r="F206" s="143"/>
    </row>
    <row r="207" spans="1:6" ht="12.75" customHeight="1" x14ac:dyDescent="0.25">
      <c r="A207" s="148" t="s">
        <v>17</v>
      </c>
      <c r="B207" s="150" t="s">
        <v>121</v>
      </c>
      <c r="C207" s="146" t="s">
        <v>18</v>
      </c>
      <c r="D207" s="145" t="s">
        <v>18</v>
      </c>
      <c r="E207" s="144"/>
      <c r="F207" s="143"/>
    </row>
    <row r="208" spans="1:6" ht="12.75" customHeight="1" x14ac:dyDescent="0.25">
      <c r="A208" s="148" t="s">
        <v>17</v>
      </c>
      <c r="B208" s="150" t="s">
        <v>126</v>
      </c>
      <c r="C208" s="146" t="s">
        <v>18</v>
      </c>
      <c r="D208" s="145" t="s">
        <v>18</v>
      </c>
      <c r="E208" s="144"/>
      <c r="F208" s="143"/>
    </row>
    <row r="209" spans="1:6" ht="12.75" customHeight="1" x14ac:dyDescent="0.25">
      <c r="A209" s="148" t="s">
        <v>17</v>
      </c>
      <c r="B209" s="150" t="s">
        <v>125</v>
      </c>
      <c r="C209" s="146" t="s">
        <v>18</v>
      </c>
      <c r="D209" s="145" t="s">
        <v>18</v>
      </c>
      <c r="E209" s="144"/>
      <c r="F209" s="143"/>
    </row>
    <row r="210" spans="1:6" ht="12.75" customHeight="1" x14ac:dyDescent="0.25">
      <c r="A210" s="148" t="s">
        <v>17</v>
      </c>
      <c r="B210" s="150" t="s">
        <v>124</v>
      </c>
      <c r="C210" s="146" t="s">
        <v>18</v>
      </c>
      <c r="D210" s="145" t="s">
        <v>18</v>
      </c>
      <c r="E210" s="144"/>
      <c r="F210" s="143"/>
    </row>
    <row r="211" spans="1:6" ht="12.75" customHeight="1" x14ac:dyDescent="0.25">
      <c r="A211" s="148" t="s">
        <v>17</v>
      </c>
      <c r="B211" s="150" t="s">
        <v>18</v>
      </c>
      <c r="C211" s="146" t="s">
        <v>18</v>
      </c>
      <c r="D211" s="145" t="s">
        <v>18</v>
      </c>
      <c r="E211" s="144"/>
      <c r="F211" s="143"/>
    </row>
    <row r="212" spans="1:6" ht="12.75" customHeight="1" x14ac:dyDescent="0.25">
      <c r="A212" s="148" t="s">
        <v>17</v>
      </c>
      <c r="B212" s="149" t="s">
        <v>123</v>
      </c>
      <c r="C212" s="146" t="s">
        <v>18</v>
      </c>
      <c r="D212" s="145" t="s">
        <v>18</v>
      </c>
      <c r="E212" s="144"/>
      <c r="F212" s="143"/>
    </row>
    <row r="213" spans="1:6" ht="12.75" customHeight="1" x14ac:dyDescent="0.25">
      <c r="A213" s="148" t="s">
        <v>17</v>
      </c>
      <c r="B213" s="149" t="s">
        <v>18</v>
      </c>
      <c r="C213" s="146" t="s">
        <v>18</v>
      </c>
      <c r="D213" s="145" t="s">
        <v>18</v>
      </c>
      <c r="E213" s="144"/>
      <c r="F213" s="143"/>
    </row>
    <row r="214" spans="1:6" ht="12.75" customHeight="1" x14ac:dyDescent="0.25">
      <c r="A214" s="148" t="s">
        <v>122</v>
      </c>
      <c r="B214" s="147" t="s">
        <v>65</v>
      </c>
      <c r="C214" s="146" t="s">
        <v>64</v>
      </c>
      <c r="D214" s="145" t="s">
        <v>18</v>
      </c>
      <c r="E214" s="144"/>
      <c r="F214" s="143"/>
    </row>
    <row r="215" spans="1:6" ht="78" customHeight="1" x14ac:dyDescent="0.25">
      <c r="A215" s="148" t="s">
        <v>17</v>
      </c>
      <c r="B215" s="147" t="s">
        <v>18</v>
      </c>
      <c r="C215" s="146" t="s">
        <v>18</v>
      </c>
      <c r="D215" s="145" t="s">
        <v>18</v>
      </c>
      <c r="E215" s="144"/>
      <c r="F215" s="143"/>
    </row>
    <row r="216" spans="1:6" ht="12.75" customHeight="1" x14ac:dyDescent="0.25">
      <c r="A216" s="130"/>
      <c r="B216" s="129"/>
      <c r="C216" s="129"/>
      <c r="D216" s="129"/>
      <c r="E216" s="128" t="s">
        <v>63</v>
      </c>
      <c r="F216" s="127">
        <f>SUM(F170:F215)</f>
        <v>739.2</v>
      </c>
    </row>
    <row r="217" spans="1:6" ht="12.75" customHeight="1" x14ac:dyDescent="0.25">
      <c r="A217" s="126"/>
      <c r="B217" s="124"/>
      <c r="C217" s="124"/>
      <c r="D217" s="124"/>
      <c r="E217" s="124"/>
      <c r="F217" s="123"/>
    </row>
    <row r="218" spans="1:6" ht="12.75" customHeight="1" x14ac:dyDescent="0.25">
      <c r="A218" s="125" t="s">
        <v>239</v>
      </c>
      <c r="B218" s="124"/>
      <c r="C218" s="124"/>
      <c r="D218" s="124"/>
      <c r="E218" s="124"/>
      <c r="F218" s="123"/>
    </row>
    <row r="219" spans="1:6" ht="12.75" customHeight="1" x14ac:dyDescent="0.25">
      <c r="A219" s="122"/>
      <c r="B219" s="121"/>
      <c r="C219" s="121"/>
      <c r="D219" s="121"/>
      <c r="E219" s="121"/>
      <c r="F219" s="120"/>
    </row>
    <row r="220" spans="1:6" ht="12.75" customHeight="1" x14ac:dyDescent="0.25">
      <c r="A220" s="142"/>
      <c r="B220" s="129"/>
      <c r="C220" s="129"/>
      <c r="D220" s="129"/>
      <c r="E220" s="129"/>
      <c r="F220" s="141"/>
    </row>
    <row r="221" spans="1:6" ht="12.75" customHeight="1" x14ac:dyDescent="0.25">
      <c r="A221" s="126"/>
      <c r="B221" s="124"/>
      <c r="C221" s="124"/>
      <c r="D221" s="124"/>
      <c r="E221" s="140" t="s">
        <v>41</v>
      </c>
      <c r="F221" s="123"/>
    </row>
    <row r="222" spans="1:6" ht="12.75" customHeight="1" x14ac:dyDescent="0.25">
      <c r="A222" s="126"/>
      <c r="B222" s="11" t="s">
        <v>283</v>
      </c>
      <c r="C222" s="124"/>
      <c r="D222" s="124"/>
      <c r="E222" s="140" t="s">
        <v>42</v>
      </c>
      <c r="F222" s="123"/>
    </row>
    <row r="223" spans="1:6" ht="12.75" customHeight="1" x14ac:dyDescent="0.25">
      <c r="A223" s="122"/>
      <c r="B223" s="121"/>
      <c r="C223" s="121"/>
      <c r="D223" s="121"/>
      <c r="E223" s="121"/>
      <c r="F223" s="120"/>
    </row>
    <row r="224" spans="1:6" ht="12.75" customHeight="1" x14ac:dyDescent="0.25">
      <c r="A224" s="138"/>
      <c r="B224" s="139"/>
      <c r="C224" s="138"/>
      <c r="D224" s="138"/>
      <c r="E224" s="138"/>
      <c r="F224" s="137" t="s">
        <v>5</v>
      </c>
    </row>
    <row r="225" spans="1:6" ht="12.75" customHeight="1" x14ac:dyDescent="0.25">
      <c r="A225" s="148" t="s">
        <v>17</v>
      </c>
      <c r="B225" s="150" t="s">
        <v>121</v>
      </c>
      <c r="C225" s="146" t="s">
        <v>18</v>
      </c>
      <c r="D225" s="145" t="s">
        <v>18</v>
      </c>
      <c r="E225" s="144"/>
      <c r="F225" s="143"/>
    </row>
    <row r="226" spans="1:6" ht="12.75" customHeight="1" x14ac:dyDescent="0.25">
      <c r="A226" s="148" t="s">
        <v>17</v>
      </c>
      <c r="B226" s="150" t="s">
        <v>120</v>
      </c>
      <c r="C226" s="146" t="s">
        <v>18</v>
      </c>
      <c r="D226" s="145" t="s">
        <v>18</v>
      </c>
      <c r="E226" s="144"/>
      <c r="F226" s="143"/>
    </row>
    <row r="227" spans="1:6" ht="12.75" customHeight="1" x14ac:dyDescent="0.25">
      <c r="A227" s="148" t="s">
        <v>17</v>
      </c>
      <c r="B227" s="150" t="s">
        <v>119</v>
      </c>
      <c r="C227" s="146" t="s">
        <v>18</v>
      </c>
      <c r="D227" s="145" t="s">
        <v>18</v>
      </c>
      <c r="E227" s="144"/>
      <c r="F227" s="143"/>
    </row>
    <row r="228" spans="1:6" ht="12.75" customHeight="1" x14ac:dyDescent="0.25">
      <c r="A228" s="148" t="s">
        <v>17</v>
      </c>
      <c r="B228" s="150" t="s">
        <v>118</v>
      </c>
      <c r="C228" s="146" t="s">
        <v>18</v>
      </c>
      <c r="D228" s="145" t="s">
        <v>18</v>
      </c>
      <c r="E228" s="144"/>
      <c r="F228" s="143"/>
    </row>
    <row r="229" spans="1:6" ht="12.75" customHeight="1" x14ac:dyDescent="0.25">
      <c r="A229" s="148" t="s">
        <v>17</v>
      </c>
      <c r="B229" s="150" t="s">
        <v>18</v>
      </c>
      <c r="C229" s="146" t="s">
        <v>18</v>
      </c>
      <c r="D229" s="145" t="s">
        <v>18</v>
      </c>
      <c r="E229" s="144"/>
      <c r="F229" s="143"/>
    </row>
    <row r="230" spans="1:6" ht="12.75" customHeight="1" x14ac:dyDescent="0.25">
      <c r="A230" s="148" t="s">
        <v>17</v>
      </c>
      <c r="B230" s="149" t="s">
        <v>117</v>
      </c>
      <c r="C230" s="146" t="s">
        <v>18</v>
      </c>
      <c r="D230" s="145" t="s">
        <v>18</v>
      </c>
      <c r="E230" s="144"/>
      <c r="F230" s="143"/>
    </row>
    <row r="231" spans="1:6" ht="12.75" customHeight="1" x14ac:dyDescent="0.25">
      <c r="A231" s="148" t="s">
        <v>17</v>
      </c>
      <c r="B231" s="149" t="s">
        <v>18</v>
      </c>
      <c r="C231" s="146" t="s">
        <v>18</v>
      </c>
      <c r="D231" s="145" t="s">
        <v>18</v>
      </c>
      <c r="E231" s="144"/>
      <c r="F231" s="143"/>
    </row>
    <row r="232" spans="1:6" ht="12.75" customHeight="1" x14ac:dyDescent="0.25">
      <c r="A232" s="148" t="s">
        <v>85</v>
      </c>
      <c r="B232" s="147" t="s">
        <v>65</v>
      </c>
      <c r="C232" s="146" t="s">
        <v>64</v>
      </c>
      <c r="D232" s="145" t="s">
        <v>18</v>
      </c>
      <c r="E232" s="144"/>
      <c r="F232" s="143"/>
    </row>
    <row r="233" spans="1:6" ht="12.75" customHeight="1" x14ac:dyDescent="0.25">
      <c r="A233" s="148" t="s">
        <v>17</v>
      </c>
      <c r="B233" s="147" t="s">
        <v>18</v>
      </c>
      <c r="C233" s="146" t="s">
        <v>18</v>
      </c>
      <c r="D233" s="145" t="s">
        <v>18</v>
      </c>
      <c r="E233" s="144"/>
      <c r="F233" s="143"/>
    </row>
    <row r="234" spans="1:6" ht="12.75" customHeight="1" x14ac:dyDescent="0.25">
      <c r="A234" s="148" t="s">
        <v>17</v>
      </c>
      <c r="B234" s="150" t="s">
        <v>116</v>
      </c>
      <c r="C234" s="146" t="s">
        <v>18</v>
      </c>
      <c r="D234" s="145" t="s">
        <v>18</v>
      </c>
      <c r="E234" s="144"/>
      <c r="F234" s="143"/>
    </row>
    <row r="235" spans="1:6" ht="12.75" customHeight="1" x14ac:dyDescent="0.25">
      <c r="A235" s="148" t="s">
        <v>17</v>
      </c>
      <c r="B235" s="150" t="s">
        <v>115</v>
      </c>
      <c r="C235" s="146" t="s">
        <v>18</v>
      </c>
      <c r="D235" s="145" t="s">
        <v>18</v>
      </c>
      <c r="E235" s="144"/>
      <c r="F235" s="143"/>
    </row>
    <row r="236" spans="1:6" ht="12.75" customHeight="1" x14ac:dyDescent="0.25">
      <c r="A236" s="148" t="s">
        <v>17</v>
      </c>
      <c r="B236" s="150" t="s">
        <v>114</v>
      </c>
      <c r="C236" s="146" t="s">
        <v>18</v>
      </c>
      <c r="D236" s="145" t="s">
        <v>18</v>
      </c>
      <c r="E236" s="144"/>
      <c r="F236" s="143"/>
    </row>
    <row r="237" spans="1:6" ht="12.75" customHeight="1" x14ac:dyDescent="0.25">
      <c r="A237" s="148" t="s">
        <v>17</v>
      </c>
      <c r="B237" s="150" t="s">
        <v>113</v>
      </c>
      <c r="C237" s="146" t="s">
        <v>18</v>
      </c>
      <c r="D237" s="145" t="s">
        <v>18</v>
      </c>
      <c r="E237" s="144"/>
      <c r="F237" s="143"/>
    </row>
    <row r="238" spans="1:6" ht="12.75" customHeight="1" x14ac:dyDescent="0.25">
      <c r="A238" s="148" t="s">
        <v>17</v>
      </c>
      <c r="B238" s="150" t="s">
        <v>18</v>
      </c>
      <c r="C238" s="146" t="s">
        <v>18</v>
      </c>
      <c r="D238" s="145" t="s">
        <v>18</v>
      </c>
      <c r="E238" s="144"/>
      <c r="F238" s="143"/>
    </row>
    <row r="239" spans="1:6" ht="12.75" customHeight="1" x14ac:dyDescent="0.25">
      <c r="A239" s="148" t="s">
        <v>17</v>
      </c>
      <c r="B239" s="149" t="s">
        <v>112</v>
      </c>
      <c r="C239" s="146" t="s">
        <v>18</v>
      </c>
      <c r="D239" s="145" t="s">
        <v>18</v>
      </c>
      <c r="E239" s="144"/>
      <c r="F239" s="143"/>
    </row>
    <row r="240" spans="1:6" ht="12.75" customHeight="1" x14ac:dyDescent="0.25">
      <c r="A240" s="148" t="s">
        <v>17</v>
      </c>
      <c r="B240" s="149" t="s">
        <v>18</v>
      </c>
      <c r="C240" s="146" t="s">
        <v>18</v>
      </c>
      <c r="D240" s="145" t="s">
        <v>18</v>
      </c>
      <c r="E240" s="144"/>
      <c r="F240" s="143"/>
    </row>
    <row r="241" spans="1:6" ht="12.75" customHeight="1" x14ac:dyDescent="0.25">
      <c r="A241" s="148" t="s">
        <v>78</v>
      </c>
      <c r="B241" s="147" t="s">
        <v>111</v>
      </c>
      <c r="C241" s="151">
        <v>3</v>
      </c>
      <c r="D241" s="145" t="s">
        <v>95</v>
      </c>
      <c r="E241" s="144">
        <v>95</v>
      </c>
      <c r="F241" s="143">
        <v>285</v>
      </c>
    </row>
    <row r="242" spans="1:6" ht="12.75" customHeight="1" x14ac:dyDescent="0.25">
      <c r="A242" s="148" t="s">
        <v>17</v>
      </c>
      <c r="B242" s="147" t="s">
        <v>18</v>
      </c>
      <c r="C242" s="146" t="s">
        <v>18</v>
      </c>
      <c r="D242" s="145" t="s">
        <v>18</v>
      </c>
      <c r="E242" s="144"/>
      <c r="F242" s="143"/>
    </row>
    <row r="243" spans="1:6" ht="15" customHeight="1" x14ac:dyDescent="0.25">
      <c r="A243" s="157" t="s">
        <v>17</v>
      </c>
      <c r="B243" s="156" t="s">
        <v>110</v>
      </c>
      <c r="C243" s="155" t="s">
        <v>18</v>
      </c>
      <c r="D243" s="154" t="s">
        <v>18</v>
      </c>
      <c r="E243" s="153"/>
      <c r="F243" s="152"/>
    </row>
    <row r="244" spans="1:6" ht="15" customHeight="1" x14ac:dyDescent="0.25">
      <c r="A244" s="157" t="s">
        <v>17</v>
      </c>
      <c r="B244" s="156" t="s">
        <v>18</v>
      </c>
      <c r="C244" s="155" t="s">
        <v>18</v>
      </c>
      <c r="D244" s="154" t="s">
        <v>18</v>
      </c>
      <c r="E244" s="153"/>
      <c r="F244" s="152"/>
    </row>
    <row r="245" spans="1:6" ht="12.75" customHeight="1" x14ac:dyDescent="0.25">
      <c r="A245" s="148" t="s">
        <v>17</v>
      </c>
      <c r="B245" s="150" t="s">
        <v>109</v>
      </c>
      <c r="C245" s="146" t="s">
        <v>18</v>
      </c>
      <c r="D245" s="145" t="s">
        <v>18</v>
      </c>
      <c r="E245" s="144"/>
      <c r="F245" s="143"/>
    </row>
    <row r="246" spans="1:6" ht="12.75" customHeight="1" x14ac:dyDescent="0.25">
      <c r="A246" s="148" t="s">
        <v>17</v>
      </c>
      <c r="B246" s="150" t="s">
        <v>108</v>
      </c>
      <c r="C246" s="146" t="s">
        <v>18</v>
      </c>
      <c r="D246" s="145" t="s">
        <v>18</v>
      </c>
      <c r="E246" s="144"/>
      <c r="F246" s="143"/>
    </row>
    <row r="247" spans="1:6" ht="12.75" customHeight="1" x14ac:dyDescent="0.25">
      <c r="A247" s="148" t="s">
        <v>17</v>
      </c>
      <c r="B247" s="150" t="s">
        <v>107</v>
      </c>
      <c r="C247" s="146" t="s">
        <v>18</v>
      </c>
      <c r="D247" s="145" t="s">
        <v>18</v>
      </c>
      <c r="E247" s="144"/>
      <c r="F247" s="143"/>
    </row>
    <row r="248" spans="1:6" ht="12.75" customHeight="1" x14ac:dyDescent="0.25">
      <c r="A248" s="148" t="s">
        <v>17</v>
      </c>
      <c r="B248" s="150" t="s">
        <v>106</v>
      </c>
      <c r="C248" s="146" t="s">
        <v>18</v>
      </c>
      <c r="D248" s="145" t="s">
        <v>18</v>
      </c>
      <c r="E248" s="144"/>
      <c r="F248" s="143"/>
    </row>
    <row r="249" spans="1:6" ht="12.75" customHeight="1" x14ac:dyDescent="0.25">
      <c r="A249" s="148" t="s">
        <v>17</v>
      </c>
      <c r="B249" s="150" t="s">
        <v>18</v>
      </c>
      <c r="C249" s="146" t="s">
        <v>18</v>
      </c>
      <c r="D249" s="145" t="s">
        <v>18</v>
      </c>
      <c r="E249" s="144"/>
      <c r="F249" s="143"/>
    </row>
    <row r="250" spans="1:6" ht="12.75" customHeight="1" x14ac:dyDescent="0.25">
      <c r="A250" s="148" t="s">
        <v>17</v>
      </c>
      <c r="B250" s="149" t="s">
        <v>105</v>
      </c>
      <c r="C250" s="146" t="s">
        <v>18</v>
      </c>
      <c r="D250" s="145" t="s">
        <v>18</v>
      </c>
      <c r="E250" s="144"/>
      <c r="F250" s="143"/>
    </row>
    <row r="251" spans="1:6" ht="12.75" customHeight="1" x14ac:dyDescent="0.25">
      <c r="A251" s="148" t="s">
        <v>17</v>
      </c>
      <c r="B251" s="149" t="s">
        <v>18</v>
      </c>
      <c r="C251" s="146" t="s">
        <v>18</v>
      </c>
      <c r="D251" s="145" t="s">
        <v>18</v>
      </c>
      <c r="E251" s="144"/>
      <c r="F251" s="143"/>
    </row>
    <row r="252" spans="1:6" ht="12.75" customHeight="1" x14ac:dyDescent="0.25">
      <c r="A252" s="148" t="s">
        <v>71</v>
      </c>
      <c r="B252" s="147" t="s">
        <v>104</v>
      </c>
      <c r="C252" s="151">
        <v>5</v>
      </c>
      <c r="D252" s="145" t="s">
        <v>103</v>
      </c>
      <c r="E252" s="144"/>
      <c r="F252" s="143">
        <f>ROUND(IF(ISNUMBER(C252), VALUE(C252), 1) * VALUE(E252),2)</f>
        <v>0</v>
      </c>
    </row>
    <row r="253" spans="1:6" ht="12.75" customHeight="1" x14ac:dyDescent="0.25">
      <c r="A253" s="148" t="s">
        <v>17</v>
      </c>
      <c r="B253" s="147" t="s">
        <v>18</v>
      </c>
      <c r="C253" s="146" t="s">
        <v>18</v>
      </c>
      <c r="D253" s="145" t="s">
        <v>18</v>
      </c>
      <c r="E253" s="144"/>
      <c r="F253" s="143"/>
    </row>
    <row r="254" spans="1:6" ht="15" customHeight="1" x14ac:dyDescent="0.25">
      <c r="A254" s="157" t="s">
        <v>17</v>
      </c>
      <c r="B254" s="156" t="s">
        <v>102</v>
      </c>
      <c r="C254" s="155" t="s">
        <v>18</v>
      </c>
      <c r="D254" s="154" t="s">
        <v>18</v>
      </c>
      <c r="E254" s="153"/>
      <c r="F254" s="152"/>
    </row>
    <row r="255" spans="1:6" ht="15" customHeight="1" x14ac:dyDescent="0.25">
      <c r="A255" s="157" t="s">
        <v>17</v>
      </c>
      <c r="B255" s="156" t="s">
        <v>18</v>
      </c>
      <c r="C255" s="155" t="s">
        <v>18</v>
      </c>
      <c r="D255" s="154" t="s">
        <v>18</v>
      </c>
      <c r="E255" s="153"/>
      <c r="F255" s="152"/>
    </row>
    <row r="256" spans="1:6" ht="12.75" customHeight="1" x14ac:dyDescent="0.25">
      <c r="A256" s="148" t="s">
        <v>17</v>
      </c>
      <c r="B256" s="150" t="s">
        <v>101</v>
      </c>
      <c r="C256" s="146" t="s">
        <v>18</v>
      </c>
      <c r="D256" s="145" t="s">
        <v>18</v>
      </c>
      <c r="E256" s="144"/>
      <c r="F256" s="143"/>
    </row>
    <row r="257" spans="1:6" ht="12.75" customHeight="1" x14ac:dyDescent="0.25">
      <c r="A257" s="148" t="s">
        <v>17</v>
      </c>
      <c r="B257" s="150" t="s">
        <v>100</v>
      </c>
      <c r="C257" s="146" t="s">
        <v>18</v>
      </c>
      <c r="D257" s="145" t="s">
        <v>18</v>
      </c>
      <c r="E257" s="144"/>
      <c r="F257" s="143"/>
    </row>
    <row r="258" spans="1:6" ht="12.75" customHeight="1" x14ac:dyDescent="0.25">
      <c r="A258" s="148" t="s">
        <v>17</v>
      </c>
      <c r="B258" s="150" t="s">
        <v>99</v>
      </c>
      <c r="C258" s="146" t="s">
        <v>18</v>
      </c>
      <c r="D258" s="145" t="s">
        <v>18</v>
      </c>
      <c r="E258" s="144"/>
      <c r="F258" s="143"/>
    </row>
    <row r="259" spans="1:6" ht="12.75" customHeight="1" x14ac:dyDescent="0.25">
      <c r="A259" s="148" t="s">
        <v>17</v>
      </c>
      <c r="B259" s="150" t="s">
        <v>98</v>
      </c>
      <c r="C259" s="146" t="s">
        <v>18</v>
      </c>
      <c r="D259" s="145" t="s">
        <v>18</v>
      </c>
      <c r="E259" s="144"/>
      <c r="F259" s="143"/>
    </row>
    <row r="260" spans="1:6" ht="12.75" customHeight="1" x14ac:dyDescent="0.25">
      <c r="A260" s="148" t="s">
        <v>17</v>
      </c>
      <c r="B260" s="150" t="s">
        <v>18</v>
      </c>
      <c r="C260" s="146" t="s">
        <v>18</v>
      </c>
      <c r="D260" s="145" t="s">
        <v>18</v>
      </c>
      <c r="E260" s="144"/>
      <c r="F260" s="143"/>
    </row>
    <row r="261" spans="1:6" ht="12.75" customHeight="1" x14ac:dyDescent="0.25">
      <c r="A261" s="148" t="s">
        <v>17</v>
      </c>
      <c r="B261" s="149" t="s">
        <v>97</v>
      </c>
      <c r="C261" s="146" t="s">
        <v>18</v>
      </c>
      <c r="D261" s="145" t="s">
        <v>18</v>
      </c>
      <c r="E261" s="144"/>
      <c r="F261" s="143"/>
    </row>
    <row r="262" spans="1:6" ht="12.75" customHeight="1" x14ac:dyDescent="0.25">
      <c r="A262" s="148" t="s">
        <v>17</v>
      </c>
      <c r="B262" s="149" t="s">
        <v>18</v>
      </c>
      <c r="C262" s="146" t="s">
        <v>18</v>
      </c>
      <c r="D262" s="145" t="s">
        <v>18</v>
      </c>
      <c r="E262" s="144"/>
      <c r="F262" s="143"/>
    </row>
    <row r="263" spans="1:6" ht="12.75" customHeight="1" x14ac:dyDescent="0.25">
      <c r="A263" s="148" t="s">
        <v>66</v>
      </c>
      <c r="B263" s="147" t="s">
        <v>96</v>
      </c>
      <c r="C263" s="151">
        <v>1</v>
      </c>
      <c r="D263" s="145" t="s">
        <v>95</v>
      </c>
      <c r="E263" s="144"/>
      <c r="F263" s="143">
        <f>ROUND(IF(ISNUMBER(C263), VALUE(C263), 1) * VALUE(E263),2)</f>
        <v>0</v>
      </c>
    </row>
    <row r="264" spans="1:6" ht="152.25" customHeight="1" x14ac:dyDescent="0.25">
      <c r="A264" s="148" t="s">
        <v>17</v>
      </c>
      <c r="B264" s="147" t="s">
        <v>18</v>
      </c>
      <c r="C264" s="146" t="s">
        <v>18</v>
      </c>
      <c r="D264" s="145" t="s">
        <v>18</v>
      </c>
      <c r="E264" s="144"/>
      <c r="F264" s="143"/>
    </row>
    <row r="265" spans="1:6" ht="12.75" customHeight="1" x14ac:dyDescent="0.25">
      <c r="A265" s="130"/>
      <c r="B265" s="129"/>
      <c r="C265" s="129"/>
      <c r="D265" s="129"/>
      <c r="E265" s="128" t="s">
        <v>63</v>
      </c>
      <c r="F265" s="127">
        <f ca="1">SUM(F225:F264)</f>
        <v>0</v>
      </c>
    </row>
    <row r="266" spans="1:6" ht="12.75" customHeight="1" x14ac:dyDescent="0.25">
      <c r="A266" s="126"/>
      <c r="B266" s="124"/>
      <c r="C266" s="124"/>
      <c r="D266" s="124"/>
      <c r="E266" s="124"/>
      <c r="F266" s="123"/>
    </row>
    <row r="267" spans="1:6" ht="12.75" customHeight="1" x14ac:dyDescent="0.25">
      <c r="A267" s="125" t="s">
        <v>238</v>
      </c>
      <c r="B267" s="124"/>
      <c r="C267" s="124"/>
      <c r="D267" s="124"/>
      <c r="E267" s="124"/>
      <c r="F267" s="123"/>
    </row>
    <row r="268" spans="1:6" ht="12.75" customHeight="1" x14ac:dyDescent="0.25">
      <c r="A268" s="122"/>
      <c r="B268" s="121"/>
      <c r="C268" s="121"/>
      <c r="D268" s="121"/>
      <c r="E268" s="121"/>
      <c r="F268" s="120"/>
    </row>
    <row r="269" spans="1:6" ht="12.75" customHeight="1" x14ac:dyDescent="0.25">
      <c r="A269" s="142"/>
      <c r="B269" s="129"/>
      <c r="C269" s="129"/>
      <c r="D269" s="129"/>
      <c r="E269" s="129"/>
      <c r="F269" s="141"/>
    </row>
    <row r="270" spans="1:6" ht="12.75" customHeight="1" x14ac:dyDescent="0.25">
      <c r="A270" s="126"/>
      <c r="B270" s="124"/>
      <c r="C270" s="124"/>
      <c r="D270" s="124"/>
      <c r="E270" s="140" t="s">
        <v>41</v>
      </c>
      <c r="F270" s="123"/>
    </row>
    <row r="271" spans="1:6" ht="12.75" customHeight="1" x14ac:dyDescent="0.25">
      <c r="A271" s="126"/>
      <c r="B271" s="11" t="s">
        <v>283</v>
      </c>
      <c r="C271" s="124"/>
      <c r="D271" s="124"/>
      <c r="E271" s="140" t="s">
        <v>42</v>
      </c>
      <c r="F271" s="123"/>
    </row>
    <row r="272" spans="1:6" ht="12.75" customHeight="1" x14ac:dyDescent="0.25">
      <c r="A272" s="122"/>
      <c r="B272" s="121"/>
      <c r="C272" s="121"/>
      <c r="D272" s="121"/>
      <c r="E272" s="121"/>
      <c r="F272" s="120"/>
    </row>
    <row r="273" spans="1:6" ht="12.75" customHeight="1" x14ac:dyDescent="0.25">
      <c r="A273" s="138"/>
      <c r="B273" s="139"/>
      <c r="C273" s="138"/>
      <c r="D273" s="138"/>
      <c r="E273" s="138"/>
      <c r="F273" s="137" t="s">
        <v>5</v>
      </c>
    </row>
    <row r="274" spans="1:6" ht="12.75" customHeight="1" x14ac:dyDescent="0.25">
      <c r="A274" s="148" t="s">
        <v>17</v>
      </c>
      <c r="B274" s="150" t="s">
        <v>94</v>
      </c>
      <c r="C274" s="146" t="s">
        <v>18</v>
      </c>
      <c r="D274" s="145" t="s">
        <v>18</v>
      </c>
      <c r="E274" s="144"/>
      <c r="F274" s="143"/>
    </row>
    <row r="275" spans="1:6" ht="12.75" customHeight="1" x14ac:dyDescent="0.25">
      <c r="A275" s="148" t="s">
        <v>17</v>
      </c>
      <c r="B275" s="150" t="s">
        <v>93</v>
      </c>
      <c r="C275" s="146" t="s">
        <v>18</v>
      </c>
      <c r="D275" s="145" t="s">
        <v>18</v>
      </c>
      <c r="E275" s="144"/>
      <c r="F275" s="143"/>
    </row>
    <row r="276" spans="1:6" ht="12.75" customHeight="1" x14ac:dyDescent="0.25">
      <c r="A276" s="148" t="s">
        <v>17</v>
      </c>
      <c r="B276" s="150" t="s">
        <v>92</v>
      </c>
      <c r="C276" s="146" t="s">
        <v>18</v>
      </c>
      <c r="D276" s="145" t="s">
        <v>18</v>
      </c>
      <c r="E276" s="144"/>
      <c r="F276" s="143"/>
    </row>
    <row r="277" spans="1:6" ht="12.75" customHeight="1" x14ac:dyDescent="0.25">
      <c r="A277" s="148" t="s">
        <v>17</v>
      </c>
      <c r="B277" s="150" t="s">
        <v>91</v>
      </c>
      <c r="C277" s="146" t="s">
        <v>18</v>
      </c>
      <c r="D277" s="145" t="s">
        <v>18</v>
      </c>
      <c r="E277" s="144"/>
      <c r="F277" s="143"/>
    </row>
    <row r="278" spans="1:6" ht="12.75" customHeight="1" x14ac:dyDescent="0.25">
      <c r="A278" s="148" t="s">
        <v>17</v>
      </c>
      <c r="B278" s="150" t="s">
        <v>90</v>
      </c>
      <c r="C278" s="146" t="s">
        <v>18</v>
      </c>
      <c r="D278" s="145" t="s">
        <v>18</v>
      </c>
      <c r="E278" s="144"/>
      <c r="F278" s="143"/>
    </row>
    <row r="279" spans="1:6" ht="12.75" customHeight="1" x14ac:dyDescent="0.25">
      <c r="A279" s="148" t="s">
        <v>17</v>
      </c>
      <c r="B279" s="150" t="s">
        <v>89</v>
      </c>
      <c r="C279" s="146" t="s">
        <v>18</v>
      </c>
      <c r="D279" s="145" t="s">
        <v>18</v>
      </c>
      <c r="E279" s="144"/>
      <c r="F279" s="143"/>
    </row>
    <row r="280" spans="1:6" ht="12.75" customHeight="1" x14ac:dyDescent="0.25">
      <c r="A280" s="148" t="s">
        <v>17</v>
      </c>
      <c r="B280" s="150" t="s">
        <v>258</v>
      </c>
      <c r="C280" s="146" t="s">
        <v>18</v>
      </c>
      <c r="D280" s="145" t="s">
        <v>18</v>
      </c>
      <c r="E280" s="144"/>
      <c r="F280" s="143"/>
    </row>
    <row r="281" spans="1:6" ht="12.75" customHeight="1" x14ac:dyDescent="0.25">
      <c r="A281" s="148" t="s">
        <v>17</v>
      </c>
      <c r="B281" s="150" t="s">
        <v>88</v>
      </c>
      <c r="C281" s="146" t="s">
        <v>18</v>
      </c>
      <c r="D281" s="145" t="s">
        <v>18</v>
      </c>
      <c r="E281" s="144"/>
      <c r="F281" s="143"/>
    </row>
    <row r="282" spans="1:6" ht="12.75" customHeight="1" x14ac:dyDescent="0.25">
      <c r="A282" s="148" t="s">
        <v>17</v>
      </c>
      <c r="B282" s="150" t="s">
        <v>87</v>
      </c>
      <c r="C282" s="146" t="s">
        <v>18</v>
      </c>
      <c r="D282" s="145" t="s">
        <v>18</v>
      </c>
      <c r="E282" s="144"/>
      <c r="F282" s="143"/>
    </row>
    <row r="283" spans="1:6" ht="12.75" customHeight="1" x14ac:dyDescent="0.25">
      <c r="A283" s="148" t="s">
        <v>17</v>
      </c>
      <c r="B283" s="150" t="s">
        <v>18</v>
      </c>
      <c r="C283" s="146" t="s">
        <v>18</v>
      </c>
      <c r="D283" s="145" t="s">
        <v>18</v>
      </c>
      <c r="E283" s="144"/>
      <c r="F283" s="143"/>
    </row>
    <row r="284" spans="1:6" ht="12.75" customHeight="1" x14ac:dyDescent="0.25">
      <c r="A284" s="148" t="s">
        <v>17</v>
      </c>
      <c r="B284" s="149" t="s">
        <v>86</v>
      </c>
      <c r="C284" s="146" t="s">
        <v>18</v>
      </c>
      <c r="D284" s="145" t="s">
        <v>18</v>
      </c>
      <c r="E284" s="144"/>
      <c r="F284" s="143"/>
    </row>
    <row r="285" spans="1:6" ht="12.75" customHeight="1" x14ac:dyDescent="0.25">
      <c r="A285" s="148" t="s">
        <v>17</v>
      </c>
      <c r="B285" s="149" t="s">
        <v>18</v>
      </c>
      <c r="C285" s="146" t="s">
        <v>18</v>
      </c>
      <c r="D285" s="145" t="s">
        <v>18</v>
      </c>
      <c r="E285" s="144"/>
      <c r="F285" s="143"/>
    </row>
    <row r="286" spans="1:6" ht="12.75" customHeight="1" x14ac:dyDescent="0.25">
      <c r="A286" s="148" t="s">
        <v>85</v>
      </c>
      <c r="B286" s="147" t="s">
        <v>248</v>
      </c>
      <c r="C286" s="146" t="s">
        <v>64</v>
      </c>
      <c r="D286" s="145" t="s">
        <v>18</v>
      </c>
      <c r="E286" s="144"/>
      <c r="F286" s="143"/>
    </row>
    <row r="287" spans="1:6" ht="12.75" customHeight="1" x14ac:dyDescent="0.25">
      <c r="A287" s="148" t="s">
        <v>17</v>
      </c>
      <c r="B287" s="147" t="s">
        <v>18</v>
      </c>
      <c r="C287" s="146" t="s">
        <v>18</v>
      </c>
      <c r="D287" s="145" t="s">
        <v>18</v>
      </c>
      <c r="E287" s="144"/>
      <c r="F287" s="143"/>
    </row>
    <row r="288" spans="1:6" ht="15" customHeight="1" x14ac:dyDescent="0.25">
      <c r="A288" s="157" t="s">
        <v>17</v>
      </c>
      <c r="B288" s="156" t="s">
        <v>84</v>
      </c>
      <c r="C288" s="155" t="s">
        <v>18</v>
      </c>
      <c r="D288" s="154" t="s">
        <v>18</v>
      </c>
      <c r="E288" s="153"/>
      <c r="F288" s="152"/>
    </row>
    <row r="289" spans="1:6" ht="15" customHeight="1" x14ac:dyDescent="0.25">
      <c r="A289" s="157" t="s">
        <v>17</v>
      </c>
      <c r="B289" s="156" t="s">
        <v>18</v>
      </c>
      <c r="C289" s="155" t="s">
        <v>18</v>
      </c>
      <c r="D289" s="154" t="s">
        <v>18</v>
      </c>
      <c r="E289" s="153"/>
      <c r="F289" s="152"/>
    </row>
    <row r="290" spans="1:6" ht="12.75" customHeight="1" x14ac:dyDescent="0.25">
      <c r="A290" s="148" t="s">
        <v>17</v>
      </c>
      <c r="B290" s="150" t="s">
        <v>83</v>
      </c>
      <c r="C290" s="146" t="s">
        <v>18</v>
      </c>
      <c r="D290" s="145" t="s">
        <v>18</v>
      </c>
      <c r="E290" s="144"/>
      <c r="F290" s="143"/>
    </row>
    <row r="291" spans="1:6" ht="12.75" customHeight="1" x14ac:dyDescent="0.25">
      <c r="A291" s="148" t="s">
        <v>17</v>
      </c>
      <c r="B291" s="150" t="s">
        <v>82</v>
      </c>
      <c r="C291" s="146" t="s">
        <v>18</v>
      </c>
      <c r="D291" s="145" t="s">
        <v>18</v>
      </c>
      <c r="E291" s="144"/>
      <c r="F291" s="143"/>
    </row>
    <row r="292" spans="1:6" ht="12.75" customHeight="1" x14ac:dyDescent="0.25">
      <c r="A292" s="148" t="s">
        <v>17</v>
      </c>
      <c r="B292" s="150" t="s">
        <v>81</v>
      </c>
      <c r="C292" s="146" t="s">
        <v>18</v>
      </c>
      <c r="D292" s="145" t="s">
        <v>18</v>
      </c>
      <c r="E292" s="144"/>
      <c r="F292" s="143"/>
    </row>
    <row r="293" spans="1:6" ht="12.75" customHeight="1" x14ac:dyDescent="0.25">
      <c r="A293" s="148" t="s">
        <v>17</v>
      </c>
      <c r="B293" s="150" t="s">
        <v>80</v>
      </c>
      <c r="C293" s="146" t="s">
        <v>18</v>
      </c>
      <c r="D293" s="145" t="s">
        <v>18</v>
      </c>
      <c r="E293" s="144"/>
      <c r="F293" s="143"/>
    </row>
    <row r="294" spans="1:6" ht="12.75" customHeight="1" x14ac:dyDescent="0.25">
      <c r="A294" s="148" t="s">
        <v>17</v>
      </c>
      <c r="B294" s="150" t="s">
        <v>18</v>
      </c>
      <c r="C294" s="146" t="s">
        <v>18</v>
      </c>
      <c r="D294" s="145" t="s">
        <v>18</v>
      </c>
      <c r="E294" s="144"/>
      <c r="F294" s="143"/>
    </row>
    <row r="295" spans="1:6" ht="12.75" customHeight="1" x14ac:dyDescent="0.25">
      <c r="A295" s="148" t="s">
        <v>17</v>
      </c>
      <c r="B295" s="149" t="s">
        <v>79</v>
      </c>
      <c r="C295" s="146" t="s">
        <v>18</v>
      </c>
      <c r="D295" s="145" t="s">
        <v>18</v>
      </c>
      <c r="E295" s="144"/>
      <c r="F295" s="143"/>
    </row>
    <row r="296" spans="1:6" ht="12.75" customHeight="1" x14ac:dyDescent="0.25">
      <c r="A296" s="148" t="s">
        <v>17</v>
      </c>
      <c r="B296" s="149" t="s">
        <v>18</v>
      </c>
      <c r="C296" s="146" t="s">
        <v>18</v>
      </c>
      <c r="D296" s="145" t="s">
        <v>18</v>
      </c>
      <c r="E296" s="144"/>
      <c r="F296" s="143"/>
    </row>
    <row r="297" spans="1:6" ht="12.75" customHeight="1" x14ac:dyDescent="0.25">
      <c r="A297" s="148" t="s">
        <v>78</v>
      </c>
      <c r="B297" s="147" t="s">
        <v>65</v>
      </c>
      <c r="C297" s="151">
        <v>1</v>
      </c>
      <c r="D297" s="145" t="s">
        <v>69</v>
      </c>
      <c r="E297" s="144"/>
      <c r="F297" s="143">
        <f>ROUND(IF(ISNUMBER(C297), VALUE(C297), 1) * VALUE(E297),2)</f>
        <v>0</v>
      </c>
    </row>
    <row r="298" spans="1:6" ht="12.75" customHeight="1" x14ac:dyDescent="0.25">
      <c r="A298" s="148" t="s">
        <v>17</v>
      </c>
      <c r="B298" s="147" t="s">
        <v>18</v>
      </c>
      <c r="C298" s="146" t="s">
        <v>18</v>
      </c>
      <c r="D298" s="145" t="s">
        <v>18</v>
      </c>
      <c r="E298" s="144"/>
      <c r="F298" s="143"/>
    </row>
    <row r="299" spans="1:6" ht="15" customHeight="1" x14ac:dyDescent="0.25">
      <c r="A299" s="157" t="s">
        <v>17</v>
      </c>
      <c r="B299" s="156" t="s">
        <v>77</v>
      </c>
      <c r="C299" s="155" t="s">
        <v>18</v>
      </c>
      <c r="D299" s="154" t="s">
        <v>18</v>
      </c>
      <c r="E299" s="153"/>
      <c r="F299" s="152"/>
    </row>
    <row r="300" spans="1:6" ht="15" customHeight="1" x14ac:dyDescent="0.25">
      <c r="A300" s="157" t="s">
        <v>17</v>
      </c>
      <c r="B300" s="156" t="s">
        <v>18</v>
      </c>
      <c r="C300" s="155" t="s">
        <v>18</v>
      </c>
      <c r="D300" s="154" t="s">
        <v>18</v>
      </c>
      <c r="E300" s="153"/>
      <c r="F300" s="152"/>
    </row>
    <row r="301" spans="1:6" ht="12.75" customHeight="1" x14ac:dyDescent="0.25">
      <c r="A301" s="148" t="s">
        <v>17</v>
      </c>
      <c r="B301" s="150" t="s">
        <v>76</v>
      </c>
      <c r="C301" s="146" t="s">
        <v>18</v>
      </c>
      <c r="D301" s="145" t="s">
        <v>18</v>
      </c>
      <c r="E301" s="144"/>
      <c r="F301" s="143"/>
    </row>
    <row r="302" spans="1:6" ht="12.75" customHeight="1" x14ac:dyDescent="0.25">
      <c r="A302" s="148" t="s">
        <v>17</v>
      </c>
      <c r="B302" s="150" t="s">
        <v>259</v>
      </c>
      <c r="C302" s="146" t="s">
        <v>18</v>
      </c>
      <c r="D302" s="145" t="s">
        <v>18</v>
      </c>
      <c r="E302" s="144"/>
      <c r="F302" s="143"/>
    </row>
    <row r="303" spans="1:6" ht="12.75" customHeight="1" x14ac:dyDescent="0.25">
      <c r="A303" s="148" t="s">
        <v>17</v>
      </c>
      <c r="B303" s="150" t="s">
        <v>75</v>
      </c>
      <c r="C303" s="146" t="s">
        <v>18</v>
      </c>
      <c r="D303" s="145" t="s">
        <v>18</v>
      </c>
      <c r="E303" s="144"/>
      <c r="F303" s="143"/>
    </row>
    <row r="304" spans="1:6" ht="12.75" customHeight="1" x14ac:dyDescent="0.25">
      <c r="A304" s="148" t="s">
        <v>17</v>
      </c>
      <c r="B304" s="150" t="s">
        <v>74</v>
      </c>
      <c r="C304" s="146" t="s">
        <v>18</v>
      </c>
      <c r="D304" s="145" t="s">
        <v>18</v>
      </c>
      <c r="E304" s="144"/>
      <c r="F304" s="143"/>
    </row>
    <row r="305" spans="1:6" ht="12.75" customHeight="1" x14ac:dyDescent="0.25">
      <c r="A305" s="148" t="s">
        <v>17</v>
      </c>
      <c r="B305" s="150" t="s">
        <v>73</v>
      </c>
      <c r="C305" s="146" t="s">
        <v>18</v>
      </c>
      <c r="D305" s="145" t="s">
        <v>18</v>
      </c>
      <c r="E305" s="144"/>
      <c r="F305" s="143"/>
    </row>
    <row r="306" spans="1:6" ht="12.75" customHeight="1" x14ac:dyDescent="0.25">
      <c r="A306" s="148" t="s">
        <v>17</v>
      </c>
      <c r="B306" s="150" t="s">
        <v>18</v>
      </c>
      <c r="C306" s="146" t="s">
        <v>18</v>
      </c>
      <c r="D306" s="145" t="s">
        <v>18</v>
      </c>
      <c r="E306" s="144"/>
      <c r="F306" s="143"/>
    </row>
    <row r="307" spans="1:6" ht="12.75" customHeight="1" x14ac:dyDescent="0.25">
      <c r="A307" s="148" t="s">
        <v>17</v>
      </c>
      <c r="B307" s="149" t="s">
        <v>72</v>
      </c>
      <c r="C307" s="146" t="s">
        <v>18</v>
      </c>
      <c r="D307" s="145" t="s">
        <v>18</v>
      </c>
      <c r="E307" s="144"/>
      <c r="F307" s="143"/>
    </row>
    <row r="308" spans="1:6" ht="12.75" customHeight="1" x14ac:dyDescent="0.25">
      <c r="A308" s="148" t="s">
        <v>17</v>
      </c>
      <c r="B308" s="149" t="s">
        <v>18</v>
      </c>
      <c r="C308" s="146" t="s">
        <v>18</v>
      </c>
      <c r="D308" s="145" t="s">
        <v>18</v>
      </c>
      <c r="E308" s="144"/>
      <c r="F308" s="143"/>
    </row>
    <row r="309" spans="1:6" ht="12.75" customHeight="1" x14ac:dyDescent="0.25">
      <c r="A309" s="148" t="s">
        <v>71</v>
      </c>
      <c r="B309" s="147" t="s">
        <v>70</v>
      </c>
      <c r="C309" s="151">
        <v>2</v>
      </c>
      <c r="D309" s="145" t="s">
        <v>69</v>
      </c>
      <c r="E309" s="144"/>
      <c r="F309" s="143">
        <f>ROUND(IF(ISNUMBER(C309), VALUE(C309), 1) * VALUE(E309),2)</f>
        <v>0</v>
      </c>
    </row>
    <row r="310" spans="1:6" ht="12.75" customHeight="1" x14ac:dyDescent="0.25">
      <c r="A310" s="148" t="s">
        <v>17</v>
      </c>
      <c r="B310" s="147" t="s">
        <v>18</v>
      </c>
      <c r="C310" s="146" t="s">
        <v>18</v>
      </c>
      <c r="D310" s="145" t="s">
        <v>18</v>
      </c>
      <c r="E310" s="144"/>
      <c r="F310" s="143"/>
    </row>
    <row r="311" spans="1:6" ht="12.75" customHeight="1" x14ac:dyDescent="0.25">
      <c r="A311" s="148" t="s">
        <v>17</v>
      </c>
      <c r="B311" s="150" t="s">
        <v>68</v>
      </c>
      <c r="C311" s="146" t="s">
        <v>18</v>
      </c>
      <c r="D311" s="145" t="s">
        <v>18</v>
      </c>
      <c r="E311" s="144"/>
      <c r="F311" s="143"/>
    </row>
    <row r="312" spans="1:6" ht="12.75" customHeight="1" x14ac:dyDescent="0.25">
      <c r="A312" s="148" t="s">
        <v>17</v>
      </c>
      <c r="B312" s="150" t="s">
        <v>18</v>
      </c>
      <c r="C312" s="146" t="s">
        <v>18</v>
      </c>
      <c r="D312" s="145" t="s">
        <v>18</v>
      </c>
      <c r="E312" s="144"/>
      <c r="F312" s="143"/>
    </row>
    <row r="313" spans="1:6" ht="12.75" customHeight="1" x14ac:dyDescent="0.25">
      <c r="A313" s="148" t="s">
        <v>17</v>
      </c>
      <c r="B313" s="149" t="s">
        <v>67</v>
      </c>
      <c r="C313" s="146" t="s">
        <v>18</v>
      </c>
      <c r="D313" s="145" t="s">
        <v>18</v>
      </c>
      <c r="E313" s="144"/>
      <c r="F313" s="143"/>
    </row>
    <row r="314" spans="1:6" ht="12.75" customHeight="1" x14ac:dyDescent="0.25">
      <c r="A314" s="148" t="s">
        <v>17</v>
      </c>
      <c r="B314" s="149" t="s">
        <v>18</v>
      </c>
      <c r="C314" s="146" t="s">
        <v>18</v>
      </c>
      <c r="D314" s="145" t="s">
        <v>18</v>
      </c>
      <c r="E314" s="144"/>
      <c r="F314" s="143"/>
    </row>
    <row r="315" spans="1:6" ht="12.75" customHeight="1" x14ac:dyDescent="0.25">
      <c r="A315" s="148" t="s">
        <v>66</v>
      </c>
      <c r="B315" s="147" t="s">
        <v>65</v>
      </c>
      <c r="C315" s="146" t="s">
        <v>64</v>
      </c>
      <c r="D315" s="145" t="s">
        <v>18</v>
      </c>
      <c r="E315" s="144"/>
      <c r="F315" s="143"/>
    </row>
    <row r="316" spans="1:6" ht="114" customHeight="1" x14ac:dyDescent="0.25">
      <c r="A316" s="148" t="s">
        <v>17</v>
      </c>
      <c r="B316" s="147" t="s">
        <v>18</v>
      </c>
      <c r="C316" s="146" t="s">
        <v>18</v>
      </c>
      <c r="D316" s="145" t="s">
        <v>18</v>
      </c>
      <c r="E316" s="144"/>
      <c r="F316" s="143"/>
    </row>
    <row r="317" spans="1:6" ht="12.75" customHeight="1" x14ac:dyDescent="0.25">
      <c r="A317" s="130"/>
      <c r="B317" s="129"/>
      <c r="C317" s="129"/>
      <c r="D317" s="129"/>
      <c r="E317" s="128" t="s">
        <v>63</v>
      </c>
      <c r="F317" s="127">
        <f>SUM(F274:F316)</f>
        <v>0</v>
      </c>
    </row>
    <row r="318" spans="1:6" ht="12.75" customHeight="1" x14ac:dyDescent="0.25">
      <c r="A318" s="126"/>
      <c r="B318" s="124"/>
      <c r="C318" s="124"/>
      <c r="D318" s="124"/>
      <c r="E318" s="124"/>
      <c r="F318" s="123"/>
    </row>
    <row r="319" spans="1:6" ht="12.75" customHeight="1" x14ac:dyDescent="0.25">
      <c r="A319" s="125" t="s">
        <v>237</v>
      </c>
      <c r="B319" s="124"/>
      <c r="C319" s="124"/>
      <c r="D319" s="124"/>
      <c r="E319" s="124"/>
      <c r="F319" s="123"/>
    </row>
    <row r="320" spans="1:6" ht="12.75" customHeight="1" x14ac:dyDescent="0.25">
      <c r="A320" s="122"/>
      <c r="B320" s="121"/>
      <c r="C320" s="121"/>
      <c r="D320" s="121"/>
      <c r="E320" s="121"/>
      <c r="F320" s="120"/>
    </row>
    <row r="321" spans="1:6" ht="12.75" customHeight="1" x14ac:dyDescent="0.25">
      <c r="A321" s="164"/>
      <c r="B321" s="2"/>
      <c r="C321" s="2"/>
      <c r="D321" s="2"/>
      <c r="E321" s="2"/>
      <c r="F321" s="5"/>
    </row>
    <row r="322" spans="1:6" ht="12.75" customHeight="1" x14ac:dyDescent="0.25">
      <c r="A322" s="6"/>
      <c r="B322" s="7"/>
      <c r="C322" s="7"/>
      <c r="D322" s="7"/>
      <c r="E322" s="165" t="s">
        <v>41</v>
      </c>
      <c r="F322" s="166"/>
    </row>
    <row r="323" spans="1:6" ht="12.75" customHeight="1" x14ac:dyDescent="0.25">
      <c r="A323" s="6"/>
      <c r="B323" s="11" t="s">
        <v>283</v>
      </c>
      <c r="C323" s="7"/>
      <c r="D323" s="7"/>
      <c r="E323" s="165" t="s">
        <v>42</v>
      </c>
      <c r="F323" s="166"/>
    </row>
    <row r="324" spans="1:6" ht="12.75" customHeight="1" x14ac:dyDescent="0.25">
      <c r="A324" s="14"/>
      <c r="B324" s="15"/>
      <c r="C324" s="15"/>
      <c r="D324" s="15"/>
      <c r="E324" s="15"/>
      <c r="F324" s="18"/>
    </row>
    <row r="325" spans="1:6" ht="12.75" customHeight="1" x14ac:dyDescent="0.25">
      <c r="A325" s="167"/>
      <c r="B325" s="168"/>
      <c r="C325" s="167"/>
      <c r="D325" s="167"/>
      <c r="E325" s="167"/>
      <c r="F325" s="169" t="s">
        <v>5</v>
      </c>
    </row>
    <row r="326" spans="1:6" ht="15.75" x14ac:dyDescent="0.25">
      <c r="A326" s="170" t="s">
        <v>17</v>
      </c>
      <c r="B326" s="171" t="s">
        <v>272</v>
      </c>
      <c r="C326" s="172" t="s">
        <v>18</v>
      </c>
      <c r="D326" s="173" t="s">
        <v>18</v>
      </c>
      <c r="E326" s="174"/>
      <c r="F326" s="175"/>
    </row>
    <row r="327" spans="1:6" ht="15.75" x14ac:dyDescent="0.25">
      <c r="A327" s="170" t="s">
        <v>17</v>
      </c>
      <c r="B327" s="171" t="s">
        <v>273</v>
      </c>
      <c r="C327" s="172" t="s">
        <v>18</v>
      </c>
      <c r="D327" s="173" t="s">
        <v>18</v>
      </c>
      <c r="E327" s="174"/>
      <c r="F327" s="175"/>
    </row>
    <row r="328" spans="1:6" ht="15.75" x14ac:dyDescent="0.25">
      <c r="A328" s="170" t="s">
        <v>17</v>
      </c>
      <c r="B328" s="171" t="s">
        <v>274</v>
      </c>
      <c r="C328" s="172" t="s">
        <v>18</v>
      </c>
      <c r="D328" s="173" t="s">
        <v>18</v>
      </c>
      <c r="E328" s="174"/>
      <c r="F328" s="175"/>
    </row>
    <row r="329" spans="1:6" ht="15.75" x14ac:dyDescent="0.25">
      <c r="A329" s="170" t="s">
        <v>17</v>
      </c>
      <c r="B329" s="171" t="s">
        <v>18</v>
      </c>
      <c r="C329" s="172" t="s">
        <v>18</v>
      </c>
      <c r="D329" s="173" t="s">
        <v>18</v>
      </c>
      <c r="E329" s="174"/>
      <c r="F329" s="175"/>
    </row>
    <row r="330" spans="1:6" x14ac:dyDescent="0.25">
      <c r="A330" s="176" t="s">
        <v>17</v>
      </c>
      <c r="B330" s="177" t="s">
        <v>275</v>
      </c>
      <c r="C330" s="178" t="s">
        <v>18</v>
      </c>
      <c r="D330" s="179" t="s">
        <v>18</v>
      </c>
      <c r="E330" s="180"/>
      <c r="F330" s="181"/>
    </row>
    <row r="331" spans="1:6" x14ac:dyDescent="0.25">
      <c r="A331" s="176" t="s">
        <v>17</v>
      </c>
      <c r="B331" s="177" t="s">
        <v>276</v>
      </c>
      <c r="C331" s="178" t="s">
        <v>18</v>
      </c>
      <c r="D331" s="179" t="s">
        <v>18</v>
      </c>
      <c r="E331" s="180"/>
      <c r="F331" s="181"/>
    </row>
    <row r="332" spans="1:6" x14ac:dyDescent="0.25">
      <c r="A332" s="176" t="s">
        <v>17</v>
      </c>
      <c r="B332" s="177" t="s">
        <v>277</v>
      </c>
      <c r="C332" s="178" t="s">
        <v>18</v>
      </c>
      <c r="D332" s="179" t="s">
        <v>18</v>
      </c>
      <c r="E332" s="180"/>
      <c r="F332" s="181"/>
    </row>
    <row r="333" spans="1:6" x14ac:dyDescent="0.25">
      <c r="A333" s="176" t="s">
        <v>17</v>
      </c>
      <c r="B333" s="177" t="s">
        <v>278</v>
      </c>
      <c r="C333" s="178" t="s">
        <v>18</v>
      </c>
      <c r="D333" s="179" t="s">
        <v>18</v>
      </c>
      <c r="E333" s="180"/>
      <c r="F333" s="181"/>
    </row>
    <row r="334" spans="1:6" x14ac:dyDescent="0.25">
      <c r="A334" s="176" t="s">
        <v>17</v>
      </c>
      <c r="B334" s="177" t="s">
        <v>18</v>
      </c>
      <c r="C334" s="178" t="s">
        <v>18</v>
      </c>
      <c r="D334" s="179" t="s">
        <v>18</v>
      </c>
      <c r="E334" s="180"/>
      <c r="F334" s="181"/>
    </row>
    <row r="335" spans="1:6" x14ac:dyDescent="0.25">
      <c r="A335" s="176" t="s">
        <v>17</v>
      </c>
      <c r="B335" s="182" t="s">
        <v>279</v>
      </c>
      <c r="C335" s="178" t="s">
        <v>18</v>
      </c>
      <c r="D335" s="179" t="s">
        <v>18</v>
      </c>
      <c r="E335" s="180"/>
      <c r="F335" s="181"/>
    </row>
    <row r="336" spans="1:6" x14ac:dyDescent="0.25">
      <c r="A336" s="176" t="s">
        <v>17</v>
      </c>
      <c r="B336" s="182" t="s">
        <v>18</v>
      </c>
      <c r="C336" s="178" t="s">
        <v>18</v>
      </c>
      <c r="D336" s="179" t="s">
        <v>18</v>
      </c>
      <c r="E336" s="180"/>
      <c r="F336" s="181"/>
    </row>
    <row r="337" spans="1:6" x14ac:dyDescent="0.25">
      <c r="A337" s="176" t="s">
        <v>85</v>
      </c>
      <c r="B337" s="183" t="s">
        <v>65</v>
      </c>
      <c r="C337" s="178" t="s">
        <v>64</v>
      </c>
      <c r="D337" s="179" t="s">
        <v>18</v>
      </c>
      <c r="E337" s="180"/>
      <c r="F337" s="181"/>
    </row>
    <row r="338" spans="1:6" ht="409.5" customHeight="1" x14ac:dyDescent="0.25">
      <c r="A338" s="176" t="s">
        <v>17</v>
      </c>
      <c r="B338" s="183" t="s">
        <v>18</v>
      </c>
      <c r="C338" s="178" t="s">
        <v>18</v>
      </c>
      <c r="D338" s="179" t="s">
        <v>18</v>
      </c>
      <c r="E338" s="180"/>
      <c r="F338" s="181"/>
    </row>
    <row r="339" spans="1:6" ht="125.25" customHeight="1" x14ac:dyDescent="0.25">
      <c r="A339" s="6"/>
      <c r="B339" s="37"/>
      <c r="C339" s="6"/>
      <c r="D339" s="6"/>
      <c r="E339" s="6"/>
      <c r="F339" s="184"/>
    </row>
    <row r="340" spans="1:6" x14ac:dyDescent="0.25">
      <c r="A340" s="1"/>
      <c r="B340" s="2"/>
      <c r="C340" s="2"/>
      <c r="D340" s="2"/>
      <c r="E340" s="185" t="s">
        <v>63</v>
      </c>
      <c r="F340" s="186">
        <f>SUM(F326:F339)</f>
        <v>0</v>
      </c>
    </row>
    <row r="341" spans="1:6" ht="29.85" customHeight="1" x14ac:dyDescent="0.25">
      <c r="A341" s="187" t="s">
        <v>236</v>
      </c>
      <c r="B341" s="7"/>
      <c r="C341" s="7"/>
      <c r="D341" s="7"/>
      <c r="E341" s="7"/>
      <c r="F341" s="166"/>
    </row>
    <row r="342" spans="1:6" ht="12.75" customHeight="1" x14ac:dyDescent="0.25">
      <c r="A342" s="14"/>
      <c r="B342" s="15"/>
      <c r="C342" s="15"/>
      <c r="D342" s="15"/>
      <c r="E342" s="15"/>
      <c r="F342" s="18"/>
    </row>
    <row r="343" spans="1:6" ht="12.75" customHeight="1" x14ac:dyDescent="0.25">
      <c r="A343" s="164"/>
      <c r="B343" s="2"/>
      <c r="C343" s="2"/>
      <c r="D343" s="2"/>
      <c r="E343" s="2"/>
      <c r="F343" s="5"/>
    </row>
    <row r="344" spans="1:6" ht="12.75" customHeight="1" x14ac:dyDescent="0.25">
      <c r="A344" s="6"/>
      <c r="B344" s="7"/>
      <c r="C344" s="7"/>
      <c r="D344" s="7"/>
      <c r="E344" s="165" t="s">
        <v>41</v>
      </c>
      <c r="F344" s="166"/>
    </row>
    <row r="345" spans="1:6" ht="12.75" customHeight="1" x14ac:dyDescent="0.25">
      <c r="A345" s="6"/>
      <c r="B345" s="11" t="s">
        <v>283</v>
      </c>
      <c r="C345" s="7"/>
      <c r="D345" s="7"/>
      <c r="E345" s="165" t="s">
        <v>42</v>
      </c>
      <c r="F345" s="166"/>
    </row>
    <row r="346" spans="1:6" x14ac:dyDescent="0.25">
      <c r="A346" s="14"/>
      <c r="B346" s="15"/>
      <c r="C346" s="15"/>
      <c r="D346" s="15"/>
      <c r="E346" s="15"/>
      <c r="F346" s="18"/>
    </row>
    <row r="347" spans="1:6" x14ac:dyDescent="0.25">
      <c r="A347" s="167"/>
      <c r="B347" s="168"/>
      <c r="C347" s="167"/>
      <c r="D347" s="167"/>
      <c r="E347" s="167"/>
      <c r="F347" s="169" t="s">
        <v>5</v>
      </c>
    </row>
    <row r="348" spans="1:6" ht="15.75" x14ac:dyDescent="0.25">
      <c r="A348" s="6"/>
      <c r="B348" s="188" t="s">
        <v>18</v>
      </c>
      <c r="C348" s="6"/>
      <c r="D348" s="6"/>
      <c r="E348" s="6"/>
      <c r="F348" s="184"/>
    </row>
    <row r="349" spans="1:6" x14ac:dyDescent="0.25">
      <c r="A349" s="6"/>
      <c r="B349" s="37"/>
      <c r="C349" s="6"/>
      <c r="D349" s="6"/>
      <c r="E349" s="6"/>
      <c r="F349" s="184"/>
    </row>
    <row r="350" spans="1:6" ht="15.75" x14ac:dyDescent="0.25">
      <c r="A350" s="6"/>
      <c r="B350" s="189" t="s">
        <v>62</v>
      </c>
      <c r="C350" s="6"/>
      <c r="D350" s="6"/>
      <c r="E350" s="6"/>
      <c r="F350" s="190"/>
    </row>
    <row r="351" spans="1:6" x14ac:dyDescent="0.25">
      <c r="A351" s="6"/>
      <c r="B351" s="37"/>
      <c r="C351" s="6"/>
      <c r="D351" s="6"/>
      <c r="E351" s="6"/>
      <c r="F351" s="184"/>
    </row>
    <row r="352" spans="1:6" x14ac:dyDescent="0.25">
      <c r="A352" s="6"/>
      <c r="B352" s="191" t="s">
        <v>226</v>
      </c>
      <c r="C352" s="6"/>
      <c r="D352" s="6"/>
      <c r="E352" s="6"/>
      <c r="F352" s="190">
        <f>Page1</f>
        <v>0</v>
      </c>
    </row>
    <row r="353" spans="1:6" x14ac:dyDescent="0.25">
      <c r="A353" s="6"/>
      <c r="B353" s="37"/>
      <c r="C353" s="6"/>
      <c r="D353" s="6"/>
      <c r="E353" s="6"/>
      <c r="F353" s="184"/>
    </row>
    <row r="354" spans="1:6" x14ac:dyDescent="0.25">
      <c r="A354" s="6"/>
      <c r="B354" s="191" t="s">
        <v>280</v>
      </c>
      <c r="C354" s="6"/>
      <c r="D354" s="6"/>
      <c r="E354" s="6"/>
      <c r="F354" s="190">
        <f>Page2</f>
        <v>0</v>
      </c>
    </row>
    <row r="355" spans="1:6" x14ac:dyDescent="0.25">
      <c r="A355" s="6"/>
      <c r="B355" s="37"/>
      <c r="C355" s="6"/>
      <c r="D355" s="6"/>
      <c r="E355" s="6"/>
      <c r="F355" s="184"/>
    </row>
    <row r="356" spans="1:6" x14ac:dyDescent="0.25">
      <c r="A356" s="6"/>
      <c r="B356" s="191" t="s">
        <v>227</v>
      </c>
      <c r="C356" s="6"/>
      <c r="D356" s="6"/>
      <c r="E356" s="6"/>
      <c r="F356" s="190">
        <f>Page3</f>
        <v>0</v>
      </c>
    </row>
    <row r="357" spans="1:6" x14ac:dyDescent="0.25">
      <c r="A357" s="6"/>
      <c r="B357" s="37"/>
      <c r="C357" s="6"/>
      <c r="D357" s="6"/>
      <c r="E357" s="6"/>
      <c r="F357" s="184"/>
    </row>
    <row r="358" spans="1:6" x14ac:dyDescent="0.25">
      <c r="A358" s="6"/>
      <c r="B358" s="191" t="s">
        <v>233</v>
      </c>
      <c r="C358" s="6"/>
      <c r="D358" s="6"/>
      <c r="E358" s="6"/>
      <c r="F358" s="190">
        <f>Page4</f>
        <v>739.2</v>
      </c>
    </row>
    <row r="359" spans="1:6" x14ac:dyDescent="0.25">
      <c r="A359" s="6"/>
      <c r="B359" s="37"/>
      <c r="C359" s="6"/>
      <c r="D359" s="6"/>
      <c r="E359" s="6"/>
      <c r="F359" s="184"/>
    </row>
    <row r="360" spans="1:6" x14ac:dyDescent="0.25">
      <c r="A360" s="6"/>
      <c r="B360" s="191" t="s">
        <v>234</v>
      </c>
      <c r="C360" s="6"/>
      <c r="D360" s="6"/>
      <c r="E360" s="6"/>
      <c r="F360" s="190">
        <v>285</v>
      </c>
    </row>
    <row r="361" spans="1:6" x14ac:dyDescent="0.25">
      <c r="A361" s="6"/>
      <c r="B361" s="37"/>
      <c r="C361" s="6"/>
      <c r="D361" s="6"/>
      <c r="E361" s="6"/>
      <c r="F361" s="184"/>
    </row>
    <row r="362" spans="1:6" x14ac:dyDescent="0.25">
      <c r="A362" s="6"/>
      <c r="B362" s="191" t="s">
        <v>235</v>
      </c>
      <c r="C362" s="6"/>
      <c r="D362" s="6"/>
      <c r="E362" s="6"/>
      <c r="F362" s="190">
        <f>Page6</f>
        <v>0</v>
      </c>
    </row>
    <row r="363" spans="1:6" x14ac:dyDescent="0.25">
      <c r="A363" s="6"/>
      <c r="B363" s="37"/>
      <c r="C363" s="6"/>
      <c r="D363" s="6"/>
      <c r="E363" s="6"/>
      <c r="F363" s="184"/>
    </row>
    <row r="364" spans="1:6" x14ac:dyDescent="0.25">
      <c r="A364" s="6"/>
      <c r="B364" s="191" t="s">
        <v>281</v>
      </c>
      <c r="C364" s="6"/>
      <c r="D364" s="6"/>
      <c r="E364" s="6"/>
      <c r="F364" s="190">
        <f>F340</f>
        <v>0</v>
      </c>
    </row>
    <row r="365" spans="1:6" ht="85.5" customHeight="1" x14ac:dyDescent="0.25">
      <c r="A365" s="6"/>
      <c r="B365" s="191"/>
      <c r="C365" s="6"/>
      <c r="D365" s="6"/>
      <c r="E365" s="6"/>
      <c r="F365" s="190"/>
    </row>
    <row r="366" spans="1:6" ht="368.25" customHeight="1" x14ac:dyDescent="0.25">
      <c r="A366" s="6"/>
      <c r="B366" s="37"/>
      <c r="C366" s="6"/>
      <c r="D366" s="6"/>
      <c r="E366" s="6"/>
      <c r="F366" s="184"/>
    </row>
    <row r="367" spans="1:6" x14ac:dyDescent="0.25">
      <c r="A367" s="1"/>
      <c r="B367" s="2"/>
      <c r="C367" s="2"/>
      <c r="D367" s="2"/>
      <c r="E367" s="185" t="s">
        <v>19</v>
      </c>
      <c r="F367" s="186">
        <v>1024.2</v>
      </c>
    </row>
    <row r="368" spans="1:6" x14ac:dyDescent="0.25">
      <c r="A368" s="6"/>
      <c r="B368" s="7"/>
      <c r="C368" s="7"/>
      <c r="D368" s="7"/>
      <c r="E368" s="7"/>
      <c r="F368" s="166"/>
    </row>
    <row r="369" spans="1:6" x14ac:dyDescent="0.25">
      <c r="A369" s="187" t="s">
        <v>282</v>
      </c>
      <c r="B369" s="7"/>
      <c r="C369" s="7"/>
      <c r="D369" s="7"/>
      <c r="E369" s="7"/>
      <c r="F369" s="166"/>
    </row>
    <row r="370" spans="1:6" x14ac:dyDescent="0.25">
      <c r="A370" s="14"/>
      <c r="B370" s="15"/>
      <c r="C370" s="15"/>
      <c r="D370" s="15"/>
      <c r="E370" s="15"/>
      <c r="F370" s="18"/>
    </row>
  </sheetData>
  <printOptions horizontalCentered="1"/>
  <pageMargins left="0" right="0" top="0.51181102362204722" bottom="0" header="0.31496062992125984" footer="0.31496062992125984"/>
  <pageSetup paperSize="9" scale="11" orientation="portrait" r:id="rId1"/>
  <rowBreaks count="7" manualBreakCount="7">
    <brk id="63" max="16383" man="1"/>
    <brk id="111" max="16383" man="1"/>
    <brk id="164" max="16383" man="1"/>
    <brk id="219" max="16383" man="1"/>
    <brk id="268" max="16383" man="1"/>
    <brk id="320" max="16383" man="1"/>
    <brk id="3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2"/>
  <sheetViews>
    <sheetView view="pageBreakPreview" zoomScaleNormal="100" zoomScaleSheetLayoutView="100" workbookViewId="0"/>
  </sheetViews>
  <sheetFormatPr defaultRowHeight="12.75" x14ac:dyDescent="0.2"/>
  <cols>
    <col min="1" max="1" width="5.42578125" style="65" customWidth="1"/>
    <col min="2" max="2" width="46.28515625" style="65" customWidth="1"/>
    <col min="3" max="3" width="6.85546875" style="65" customWidth="1"/>
    <col min="4" max="4" width="9.7109375" style="117" customWidth="1"/>
    <col min="5" max="5" width="13.42578125" style="117" customWidth="1"/>
    <col min="6" max="6" width="19.140625" style="118" customWidth="1"/>
    <col min="7" max="16384" width="9.140625" style="65"/>
  </cols>
  <sheetData>
    <row r="1" spans="1:6" ht="12.75" customHeight="1" x14ac:dyDescent="0.2">
      <c r="A1" s="62"/>
      <c r="B1" s="63"/>
      <c r="C1" s="3"/>
      <c r="D1" s="4"/>
      <c r="E1" s="4"/>
      <c r="F1" s="64"/>
    </row>
    <row r="2" spans="1:6" ht="12.75" customHeight="1" x14ac:dyDescent="0.2">
      <c r="A2" s="66"/>
      <c r="B2" s="8"/>
      <c r="C2" s="8"/>
      <c r="D2" s="10"/>
      <c r="E2" s="10" t="s">
        <v>41</v>
      </c>
      <c r="F2" s="158"/>
    </row>
    <row r="3" spans="1:6" ht="12.75" customHeight="1" x14ac:dyDescent="0.2">
      <c r="A3" s="66"/>
      <c r="B3" s="11" t="s">
        <v>51</v>
      </c>
      <c r="C3" s="8"/>
      <c r="D3" s="13"/>
      <c r="E3" s="13" t="s">
        <v>42</v>
      </c>
      <c r="F3" s="158"/>
    </row>
    <row r="4" spans="1:6" ht="12.75" customHeight="1" x14ac:dyDescent="0.2">
      <c r="A4" s="66"/>
      <c r="B4" s="11"/>
      <c r="C4" s="8"/>
      <c r="D4" s="13"/>
      <c r="E4" s="67"/>
      <c r="F4" s="116"/>
    </row>
    <row r="5" spans="1:6" ht="12.75" customHeight="1" x14ac:dyDescent="0.2">
      <c r="A5" s="69" t="s">
        <v>0</v>
      </c>
      <c r="B5" s="70" t="s">
        <v>1</v>
      </c>
      <c r="C5" s="69" t="s">
        <v>2</v>
      </c>
      <c r="D5" s="69" t="s">
        <v>3</v>
      </c>
      <c r="E5" s="69" t="s">
        <v>4</v>
      </c>
      <c r="F5" s="71" t="s">
        <v>5</v>
      </c>
    </row>
    <row r="6" spans="1:6" ht="15.75" x14ac:dyDescent="0.25">
      <c r="A6" s="72" t="s">
        <v>17</v>
      </c>
      <c r="B6" s="73"/>
      <c r="C6" s="74"/>
      <c r="D6" s="75" t="s">
        <v>18</v>
      </c>
      <c r="E6" s="76"/>
      <c r="F6" s="77"/>
    </row>
    <row r="7" spans="1:6" ht="15.75" x14ac:dyDescent="0.25">
      <c r="A7" s="78"/>
      <c r="B7" s="79" t="s">
        <v>20</v>
      </c>
      <c r="C7" s="80"/>
      <c r="D7" s="81"/>
      <c r="E7" s="82"/>
      <c r="F7" s="83"/>
    </row>
    <row r="8" spans="1:6" ht="15.75" x14ac:dyDescent="0.25">
      <c r="A8" s="78" t="s">
        <v>17</v>
      </c>
      <c r="B8" s="79" t="s">
        <v>18</v>
      </c>
      <c r="C8" s="80"/>
      <c r="D8" s="81" t="s">
        <v>18</v>
      </c>
      <c r="E8" s="82"/>
      <c r="F8" s="83"/>
    </row>
    <row r="9" spans="1:6" x14ac:dyDescent="0.2">
      <c r="A9" s="84" t="s">
        <v>17</v>
      </c>
      <c r="B9" s="85" t="s">
        <v>21</v>
      </c>
      <c r="C9" s="86"/>
      <c r="D9" s="87" t="s">
        <v>18</v>
      </c>
      <c r="E9" s="88"/>
      <c r="F9" s="89"/>
    </row>
    <row r="10" spans="1:6" x14ac:dyDescent="0.2">
      <c r="A10" s="84" t="s">
        <v>17</v>
      </c>
      <c r="B10" s="90" t="s">
        <v>18</v>
      </c>
      <c r="C10" s="86"/>
      <c r="D10" s="87" t="s">
        <v>18</v>
      </c>
      <c r="E10" s="88"/>
      <c r="F10" s="89"/>
    </row>
    <row r="11" spans="1:6" x14ac:dyDescent="0.2">
      <c r="A11" s="91" t="s">
        <v>22</v>
      </c>
      <c r="B11" s="95" t="s">
        <v>45</v>
      </c>
      <c r="C11" s="87" t="s">
        <v>18</v>
      </c>
      <c r="D11" s="92" t="s">
        <v>23</v>
      </c>
      <c r="E11" s="93"/>
      <c r="F11" s="94">
        <v>500</v>
      </c>
    </row>
    <row r="12" spans="1:6" x14ac:dyDescent="0.2">
      <c r="A12" s="91"/>
      <c r="B12" s="95"/>
      <c r="C12" s="87"/>
      <c r="D12" s="92"/>
      <c r="E12" s="93"/>
      <c r="F12" s="94"/>
    </row>
    <row r="13" spans="1:6" x14ac:dyDescent="0.2">
      <c r="A13" s="91" t="s">
        <v>24</v>
      </c>
      <c r="B13" s="95" t="s">
        <v>53</v>
      </c>
      <c r="C13" s="87"/>
      <c r="D13" s="92" t="s">
        <v>35</v>
      </c>
      <c r="E13" s="93"/>
      <c r="F13" s="94"/>
    </row>
    <row r="14" spans="1:6" x14ac:dyDescent="0.2">
      <c r="A14" s="84"/>
      <c r="B14" s="95"/>
      <c r="C14" s="87" t="s">
        <v>18</v>
      </c>
      <c r="D14" s="87" t="s">
        <v>18</v>
      </c>
      <c r="E14" s="88"/>
      <c r="F14" s="96"/>
    </row>
    <row r="15" spans="1:6" x14ac:dyDescent="0.2">
      <c r="A15" s="91" t="s">
        <v>25</v>
      </c>
      <c r="B15" s="95" t="s">
        <v>44</v>
      </c>
      <c r="C15" s="87"/>
      <c r="D15" s="87" t="s">
        <v>23</v>
      </c>
      <c r="E15" s="88"/>
      <c r="F15" s="96">
        <v>500</v>
      </c>
    </row>
    <row r="16" spans="1:6" x14ac:dyDescent="0.2">
      <c r="A16" s="91"/>
      <c r="B16" s="95"/>
      <c r="C16" s="87"/>
      <c r="D16" s="87"/>
      <c r="E16" s="88"/>
      <c r="F16" s="96"/>
    </row>
    <row r="17" spans="1:6" x14ac:dyDescent="0.2">
      <c r="A17" s="91" t="s">
        <v>26</v>
      </c>
      <c r="B17" s="95" t="s">
        <v>53</v>
      </c>
      <c r="C17" s="87"/>
      <c r="D17" s="87" t="s">
        <v>35</v>
      </c>
      <c r="E17" s="88"/>
      <c r="F17" s="96"/>
    </row>
    <row r="18" spans="1:6" x14ac:dyDescent="0.2">
      <c r="A18" s="84"/>
      <c r="B18" s="95"/>
      <c r="C18" s="87"/>
      <c r="D18" s="87"/>
      <c r="E18" s="88"/>
      <c r="F18" s="96"/>
    </row>
    <row r="19" spans="1:6" x14ac:dyDescent="0.2">
      <c r="A19" s="91" t="s">
        <v>27</v>
      </c>
      <c r="B19" s="97" t="s">
        <v>43</v>
      </c>
      <c r="C19" s="98"/>
      <c r="D19" s="98" t="s">
        <v>23</v>
      </c>
      <c r="E19" s="99"/>
      <c r="F19" s="100">
        <v>1000</v>
      </c>
    </row>
    <row r="20" spans="1:6" x14ac:dyDescent="0.2">
      <c r="A20" s="91"/>
      <c r="B20" s="97"/>
      <c r="C20" s="98"/>
      <c r="D20" s="98"/>
      <c r="E20" s="99"/>
      <c r="F20" s="100"/>
    </row>
    <row r="21" spans="1:6" x14ac:dyDescent="0.2">
      <c r="A21" s="91" t="s">
        <v>28</v>
      </c>
      <c r="B21" s="95" t="s">
        <v>53</v>
      </c>
      <c r="C21" s="98"/>
      <c r="D21" s="98" t="s">
        <v>35</v>
      </c>
      <c r="E21" s="99"/>
      <c r="F21" s="100"/>
    </row>
    <row r="22" spans="1:6" ht="15" x14ac:dyDescent="0.2">
      <c r="A22" s="78"/>
      <c r="B22" s="101" t="s">
        <v>18</v>
      </c>
      <c r="C22" s="102"/>
      <c r="D22" s="103" t="s">
        <v>18</v>
      </c>
      <c r="E22" s="104"/>
      <c r="F22" s="105"/>
    </row>
    <row r="23" spans="1:6" x14ac:dyDescent="0.2">
      <c r="A23" s="91" t="s">
        <v>29</v>
      </c>
      <c r="B23" s="97" t="s">
        <v>46</v>
      </c>
      <c r="C23" s="107"/>
      <c r="D23" s="98" t="s">
        <v>23</v>
      </c>
      <c r="E23" s="99"/>
      <c r="F23" s="100">
        <v>1500</v>
      </c>
    </row>
    <row r="24" spans="1:6" x14ac:dyDescent="0.2">
      <c r="A24" s="91"/>
      <c r="B24" s="97"/>
      <c r="C24" s="107"/>
      <c r="D24" s="98"/>
      <c r="E24" s="99"/>
      <c r="F24" s="100"/>
    </row>
    <row r="25" spans="1:6" x14ac:dyDescent="0.2">
      <c r="A25" s="91" t="s">
        <v>30</v>
      </c>
      <c r="B25" s="95" t="s">
        <v>53</v>
      </c>
      <c r="C25" s="107"/>
      <c r="D25" s="98" t="s">
        <v>35</v>
      </c>
      <c r="E25" s="99"/>
      <c r="F25" s="100"/>
    </row>
    <row r="26" spans="1:6" ht="15" x14ac:dyDescent="0.2">
      <c r="A26" s="91"/>
      <c r="B26" s="101" t="s">
        <v>18</v>
      </c>
      <c r="C26" s="107"/>
      <c r="D26" s="98"/>
      <c r="E26" s="99"/>
      <c r="F26" s="100"/>
    </row>
    <row r="27" spans="1:6" x14ac:dyDescent="0.2">
      <c r="A27" s="91" t="s">
        <v>40</v>
      </c>
      <c r="B27" s="106" t="s">
        <v>47</v>
      </c>
      <c r="C27" s="107"/>
      <c r="D27" s="98" t="s">
        <v>23</v>
      </c>
      <c r="E27" s="99"/>
      <c r="F27" s="100">
        <v>1500</v>
      </c>
    </row>
    <row r="28" spans="1:6" x14ac:dyDescent="0.2">
      <c r="A28" s="91"/>
      <c r="B28" s="106"/>
      <c r="C28" s="107"/>
      <c r="D28" s="98"/>
      <c r="E28" s="99"/>
      <c r="F28" s="100"/>
    </row>
    <row r="29" spans="1:6" x14ac:dyDescent="0.2">
      <c r="A29" s="91" t="s">
        <v>54</v>
      </c>
      <c r="B29" s="95" t="s">
        <v>53</v>
      </c>
      <c r="C29" s="107"/>
      <c r="D29" s="98" t="s">
        <v>35</v>
      </c>
      <c r="E29" s="99"/>
      <c r="F29" s="100"/>
    </row>
    <row r="30" spans="1:6" x14ac:dyDescent="0.2">
      <c r="A30" s="91"/>
      <c r="B30" s="106"/>
      <c r="C30" s="107"/>
      <c r="D30" s="98"/>
      <c r="E30" s="99"/>
      <c r="F30" s="100"/>
    </row>
    <row r="31" spans="1:6" x14ac:dyDescent="0.2">
      <c r="A31" s="92"/>
      <c r="B31" s="85" t="s">
        <v>31</v>
      </c>
      <c r="C31" s="86"/>
      <c r="D31" s="87" t="s">
        <v>18</v>
      </c>
      <c r="E31" s="88"/>
      <c r="F31" s="96"/>
    </row>
    <row r="32" spans="1:6" x14ac:dyDescent="0.2">
      <c r="A32" s="92"/>
      <c r="B32" s="108" t="s">
        <v>18</v>
      </c>
      <c r="C32" s="86"/>
      <c r="D32" s="87" t="s">
        <v>18</v>
      </c>
      <c r="E32" s="88"/>
      <c r="F32" s="96"/>
    </row>
    <row r="33" spans="1:6" x14ac:dyDescent="0.2">
      <c r="A33" s="91" t="s">
        <v>55</v>
      </c>
      <c r="B33" s="95" t="s">
        <v>32</v>
      </c>
      <c r="C33" s="87" t="s">
        <v>18</v>
      </c>
      <c r="D33" s="87" t="s">
        <v>23</v>
      </c>
      <c r="E33" s="88"/>
      <c r="F33" s="96">
        <v>200</v>
      </c>
    </row>
    <row r="34" spans="1:6" x14ac:dyDescent="0.2">
      <c r="A34" s="92"/>
      <c r="B34" s="95" t="s">
        <v>18</v>
      </c>
      <c r="C34" s="87" t="s">
        <v>18</v>
      </c>
      <c r="D34" s="87" t="s">
        <v>18</v>
      </c>
      <c r="E34" s="88"/>
      <c r="F34" s="96"/>
    </row>
    <row r="35" spans="1:6" x14ac:dyDescent="0.2">
      <c r="A35" s="91" t="s">
        <v>56</v>
      </c>
      <c r="B35" s="109" t="s">
        <v>33</v>
      </c>
      <c r="C35" s="87" t="s">
        <v>18</v>
      </c>
      <c r="D35" s="87" t="s">
        <v>18</v>
      </c>
      <c r="E35" s="88"/>
      <c r="F35" s="96"/>
    </row>
    <row r="36" spans="1:6" x14ac:dyDescent="0.2">
      <c r="A36" s="92"/>
      <c r="B36" s="109" t="s">
        <v>34</v>
      </c>
      <c r="C36" s="87" t="s">
        <v>18</v>
      </c>
      <c r="D36" s="87" t="s">
        <v>35</v>
      </c>
      <c r="E36" s="88"/>
      <c r="F36" s="96"/>
    </row>
    <row r="37" spans="1:6" x14ac:dyDescent="0.2">
      <c r="A37" s="92"/>
      <c r="B37" s="109"/>
      <c r="C37" s="87"/>
      <c r="D37" s="87"/>
      <c r="E37" s="88"/>
      <c r="F37" s="96"/>
    </row>
    <row r="38" spans="1:6" x14ac:dyDescent="0.2">
      <c r="A38" s="91" t="s">
        <v>57</v>
      </c>
      <c r="B38" s="95" t="s">
        <v>36</v>
      </c>
      <c r="C38" s="87" t="s">
        <v>18</v>
      </c>
      <c r="D38" s="87" t="s">
        <v>23</v>
      </c>
      <c r="E38" s="88"/>
      <c r="F38" s="96">
        <v>200</v>
      </c>
    </row>
    <row r="39" spans="1:6" x14ac:dyDescent="0.2">
      <c r="A39" s="92"/>
      <c r="B39" s="95" t="s">
        <v>18</v>
      </c>
      <c r="C39" s="87" t="s">
        <v>18</v>
      </c>
      <c r="D39" s="87" t="s">
        <v>18</v>
      </c>
      <c r="E39" s="88"/>
      <c r="F39" s="96"/>
    </row>
    <row r="40" spans="1:6" x14ac:dyDescent="0.2">
      <c r="A40" s="91" t="s">
        <v>58</v>
      </c>
      <c r="B40" s="109" t="s">
        <v>33</v>
      </c>
      <c r="C40" s="87" t="s">
        <v>18</v>
      </c>
      <c r="D40" s="87" t="s">
        <v>18</v>
      </c>
      <c r="E40" s="88"/>
      <c r="F40" s="96"/>
    </row>
    <row r="41" spans="1:6" x14ac:dyDescent="0.2">
      <c r="A41" s="92"/>
      <c r="B41" s="109" t="s">
        <v>34</v>
      </c>
      <c r="C41" s="87" t="s">
        <v>18</v>
      </c>
      <c r="D41" s="87" t="s">
        <v>35</v>
      </c>
      <c r="E41" s="88"/>
      <c r="F41" s="96"/>
    </row>
    <row r="42" spans="1:6" x14ac:dyDescent="0.2">
      <c r="A42" s="92"/>
      <c r="B42" s="109" t="s">
        <v>18</v>
      </c>
      <c r="C42" s="87" t="s">
        <v>18</v>
      </c>
      <c r="D42" s="87" t="s">
        <v>18</v>
      </c>
      <c r="E42" s="88"/>
      <c r="F42" s="96"/>
    </row>
    <row r="43" spans="1:6" x14ac:dyDescent="0.2">
      <c r="A43" s="91" t="s">
        <v>59</v>
      </c>
      <c r="B43" s="95" t="s">
        <v>37</v>
      </c>
      <c r="C43" s="87" t="s">
        <v>18</v>
      </c>
      <c r="D43" s="87" t="s">
        <v>18</v>
      </c>
      <c r="E43" s="88"/>
      <c r="F43" s="96"/>
    </row>
    <row r="44" spans="1:6" x14ac:dyDescent="0.2">
      <c r="A44" s="92"/>
      <c r="B44" s="95" t="s">
        <v>38</v>
      </c>
      <c r="C44" s="87" t="s">
        <v>18</v>
      </c>
      <c r="D44" s="87" t="s">
        <v>18</v>
      </c>
      <c r="E44" s="88"/>
      <c r="F44" s="96"/>
    </row>
    <row r="45" spans="1:6" x14ac:dyDescent="0.2">
      <c r="A45" s="92"/>
      <c r="B45" s="95" t="s">
        <v>39</v>
      </c>
      <c r="C45" s="87" t="s">
        <v>18</v>
      </c>
      <c r="D45" s="87" t="s">
        <v>23</v>
      </c>
      <c r="E45" s="88"/>
      <c r="F45" s="96">
        <v>200</v>
      </c>
    </row>
    <row r="46" spans="1:6" x14ac:dyDescent="0.2">
      <c r="A46" s="92"/>
      <c r="B46" s="108"/>
      <c r="C46" s="86"/>
      <c r="D46" s="87"/>
      <c r="E46" s="88"/>
      <c r="F46" s="89"/>
    </row>
    <row r="47" spans="1:6" x14ac:dyDescent="0.2">
      <c r="A47" s="91" t="s">
        <v>60</v>
      </c>
      <c r="B47" s="109" t="s">
        <v>33</v>
      </c>
      <c r="C47" s="87" t="s">
        <v>18</v>
      </c>
      <c r="D47" s="87" t="s">
        <v>18</v>
      </c>
      <c r="E47" s="88"/>
      <c r="F47" s="89"/>
    </row>
    <row r="48" spans="1:6" x14ac:dyDescent="0.2">
      <c r="A48" s="92"/>
      <c r="B48" s="109" t="s">
        <v>34</v>
      </c>
      <c r="C48" s="87" t="s">
        <v>18</v>
      </c>
      <c r="D48" s="87" t="s">
        <v>35</v>
      </c>
      <c r="E48" s="88"/>
      <c r="F48" s="89"/>
    </row>
    <row r="49" spans="1:6" x14ac:dyDescent="0.2">
      <c r="A49" s="92"/>
      <c r="B49" s="90"/>
      <c r="C49" s="86"/>
      <c r="D49" s="87"/>
      <c r="E49" s="88"/>
      <c r="F49" s="89"/>
    </row>
    <row r="50" spans="1:6" x14ac:dyDescent="0.2">
      <c r="A50" s="84"/>
      <c r="B50" s="90"/>
      <c r="C50" s="86"/>
      <c r="D50" s="87"/>
      <c r="E50" s="88"/>
      <c r="F50" s="89"/>
    </row>
    <row r="51" spans="1:6" x14ac:dyDescent="0.2">
      <c r="A51" s="84"/>
      <c r="B51" s="90"/>
      <c r="C51" s="86"/>
      <c r="D51" s="87"/>
      <c r="E51" s="88"/>
      <c r="F51" s="89"/>
    </row>
    <row r="52" spans="1:6" x14ac:dyDescent="0.2">
      <c r="A52" s="84"/>
      <c r="B52" s="90"/>
      <c r="C52" s="86"/>
      <c r="D52" s="87"/>
      <c r="E52" s="88"/>
      <c r="F52" s="89"/>
    </row>
    <row r="53" spans="1:6" x14ac:dyDescent="0.2">
      <c r="A53" s="84"/>
      <c r="B53" s="90"/>
      <c r="C53" s="86"/>
      <c r="D53" s="87"/>
      <c r="E53" s="88"/>
      <c r="F53" s="89"/>
    </row>
    <row r="54" spans="1:6" x14ac:dyDescent="0.2">
      <c r="A54" s="84"/>
      <c r="B54" s="90"/>
      <c r="C54" s="86"/>
      <c r="D54" s="87"/>
      <c r="E54" s="88"/>
      <c r="F54" s="89"/>
    </row>
    <row r="55" spans="1:6" x14ac:dyDescent="0.2">
      <c r="A55" s="84"/>
      <c r="B55" s="90"/>
      <c r="C55" s="86"/>
      <c r="D55" s="87"/>
      <c r="E55" s="88"/>
      <c r="F55" s="89"/>
    </row>
    <row r="56" spans="1:6" x14ac:dyDescent="0.2">
      <c r="A56" s="87"/>
      <c r="B56" s="95"/>
      <c r="C56" s="87"/>
      <c r="D56" s="87"/>
      <c r="E56" s="88"/>
      <c r="F56" s="89"/>
    </row>
    <row r="57" spans="1:6" x14ac:dyDescent="0.2">
      <c r="A57" s="87"/>
      <c r="B57" s="109"/>
      <c r="C57" s="87"/>
      <c r="D57" s="87"/>
      <c r="E57" s="88"/>
      <c r="F57" s="89"/>
    </row>
    <row r="58" spans="1:6" x14ac:dyDescent="0.2">
      <c r="A58" s="87" t="s">
        <v>17</v>
      </c>
      <c r="B58" s="109" t="s">
        <v>18</v>
      </c>
      <c r="C58" s="87" t="s">
        <v>18</v>
      </c>
      <c r="D58" s="87" t="s">
        <v>18</v>
      </c>
      <c r="E58" s="88"/>
      <c r="F58" s="89"/>
    </row>
    <row r="59" spans="1:6" ht="12.75" customHeight="1" x14ac:dyDescent="0.2">
      <c r="A59" s="110"/>
      <c r="B59" s="3"/>
      <c r="C59" s="3"/>
      <c r="D59" s="4"/>
      <c r="E59" s="111" t="s">
        <v>19</v>
      </c>
      <c r="F59" s="112">
        <f>SUM(F11:F45)</f>
        <v>5600</v>
      </c>
    </row>
    <row r="60" spans="1:6" ht="12.75" customHeight="1" x14ac:dyDescent="0.2">
      <c r="A60" s="66"/>
      <c r="B60" s="8"/>
      <c r="C60" s="8"/>
      <c r="D60" s="9"/>
      <c r="E60" s="9"/>
      <c r="F60" s="68"/>
    </row>
    <row r="61" spans="1:6" ht="12.75" customHeight="1" x14ac:dyDescent="0.25">
      <c r="A61" s="113" t="s">
        <v>52</v>
      </c>
      <c r="B61" s="113"/>
      <c r="C61" s="114"/>
      <c r="D61" s="9"/>
      <c r="E61" s="9"/>
      <c r="F61" s="68"/>
    </row>
    <row r="62" spans="1:6" ht="12.75" customHeight="1" x14ac:dyDescent="0.2">
      <c r="A62" s="115"/>
      <c r="B62" s="16"/>
      <c r="C62" s="16"/>
      <c r="D62" s="17"/>
      <c r="E62" s="17"/>
      <c r="F62" s="116"/>
    </row>
  </sheetData>
  <printOptions horizontalCentered="1"/>
  <pageMargins left="0.19685039370078741" right="0.19685039370078741" top="0.51181102362204722" bottom="0.19685039370078741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Summary</vt:lpstr>
      <vt:lpstr>Bill No. 2</vt:lpstr>
      <vt:lpstr>Bill No. 3</vt:lpstr>
      <vt:lpstr>Bill No. 4</vt:lpstr>
      <vt:lpstr>'Bill No. 2'!Page1</vt:lpstr>
      <vt:lpstr>'Bill No. 3'!Page1</vt:lpstr>
      <vt:lpstr>'Bill No. 2'!Page2</vt:lpstr>
      <vt:lpstr>'Bill No. 3'!Page2</vt:lpstr>
      <vt:lpstr>'Bill No. 2'!Page3</vt:lpstr>
      <vt:lpstr>'Bill No. 3'!Page3</vt:lpstr>
      <vt:lpstr>'Bill No. 2'!Page4</vt:lpstr>
      <vt:lpstr>'Bill No. 3'!Page4</vt:lpstr>
      <vt:lpstr>'Bill No. 3'!Page5</vt:lpstr>
      <vt:lpstr>'Bill No. 3'!Page6</vt:lpstr>
      <vt:lpstr>'Bill No. 3'!Page7</vt:lpstr>
      <vt:lpstr>Summary!Print_Area</vt:lpstr>
    </vt:vector>
  </TitlesOfParts>
  <Company>East Renfrewshire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Boron, Lewis</dc:creator>
  <cp:lastModifiedBy>Allison Swankie</cp:lastModifiedBy>
  <cp:lastPrinted>2019-04-19T13:47:54Z</cp:lastPrinted>
  <dcterms:created xsi:type="dcterms:W3CDTF">2019-04-08T10:15:04Z</dcterms:created>
  <dcterms:modified xsi:type="dcterms:W3CDTF">2019-05-01T11:22:37Z</dcterms:modified>
</cp:coreProperties>
</file>