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029"/>
  <workbookPr showInkAnnotation="0" autoCompressPictures="0"/>
  <mc:AlternateContent xmlns:mc="http://schemas.openxmlformats.org/markup-compatibility/2006">
    <mc:Choice Requires="x15">
      <x15ac:absPath xmlns:x15ac="http://schemas.microsoft.com/office/spreadsheetml/2010/11/ac" url="C:\Users\stephen.RAINBOW\Desktop\"/>
    </mc:Choice>
  </mc:AlternateContent>
  <xr:revisionPtr revIDLastSave="0" documentId="8_{9BC4A63E-AD5C-42BE-8000-FFD2AE06B1D5}" xr6:coauthVersionLast="40" xr6:coauthVersionMax="40" xr10:uidLastSave="{00000000-0000-0000-0000-000000000000}"/>
  <bookViews>
    <workbookView xWindow="0" yWindow="0" windowWidth="28800" windowHeight="12165" tabRatio="500"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7523E5D3-25F3-A5E0-1632-64F254C22452}">
      <mx:ArchID Flags="2"/>
    </ext>
  </extLst>
</workbook>
</file>

<file path=xl/calcChain.xml><?xml version="1.0" encoding="utf-8"?>
<calcChain xmlns="http://schemas.openxmlformats.org/spreadsheetml/2006/main">
  <c r="F104" i="1" l="1"/>
  <c r="F98" i="1"/>
  <c r="F97" i="1"/>
  <c r="F96" i="1"/>
  <c r="F90" i="1"/>
  <c r="F89" i="1"/>
  <c r="F88" i="1"/>
  <c r="F82" i="1"/>
  <c r="F76" i="1"/>
  <c r="F75" i="1"/>
  <c r="F58" i="1"/>
  <c r="F57" i="1"/>
  <c r="F56" i="1"/>
  <c r="F55" i="1"/>
  <c r="F106" i="1" l="1"/>
  <c r="F65" i="1"/>
  <c r="F64" i="1"/>
  <c r="F49" i="1"/>
  <c r="F48" i="1"/>
  <c r="F47" i="1"/>
  <c r="F41" i="1"/>
  <c r="F35" i="1"/>
  <c r="F34" i="1"/>
  <c r="F28" i="1"/>
  <c r="F27" i="1"/>
  <c r="F26" i="1"/>
  <c r="F67" i="1" l="1"/>
  <c r="F108" i="1" s="1"/>
</calcChain>
</file>

<file path=xl/sharedStrings.xml><?xml version="1.0" encoding="utf-8"?>
<sst xmlns="http://schemas.openxmlformats.org/spreadsheetml/2006/main" count="109" uniqueCount="69">
  <si>
    <t>REF</t>
  </si>
  <si>
    <t>DESCRIPTION</t>
  </si>
  <si>
    <t>QUANTITIES</t>
  </si>
  <si>
    <t>UNIT</t>
  </si>
  <si>
    <t>RATE</t>
  </si>
  <si>
    <t>VALUE</t>
  </si>
  <si>
    <t>Notes</t>
  </si>
  <si>
    <t>F</t>
  </si>
  <si>
    <t>J</t>
  </si>
  <si>
    <t>M</t>
  </si>
  <si>
    <t xml:space="preserve">Item </t>
  </si>
  <si>
    <t>U</t>
  </si>
  <si>
    <t>FIXTURES &amp; FITTINGS</t>
  </si>
  <si>
    <t>Item</t>
  </si>
  <si>
    <t xml:space="preserve">      THE DALMORE VISITOR'S CENTRE - PHASE 01</t>
  </si>
  <si>
    <t>KEY</t>
  </si>
  <si>
    <t xml:space="preserve">Supply and installation of mechanically operated anti-glare blinds to window reveals within the ground floor 'Shop' area in compliance with the design intent drawings. </t>
  </si>
  <si>
    <t>Supply and installation of mechanically operated black-out blinds to window reveals within the ground floor 'Legend Room' area in compliance with the design intent drawings to include side guide rails and base channel powder coated black.</t>
  </si>
  <si>
    <t>Supply and installation of mechanically operated black-out blinds to window reveals within the ground floor 'Museum Room' area in compliance with the design intent drawings to include side guide rails and base channel powder coated black.</t>
  </si>
  <si>
    <t xml:space="preserve">Supply and installation of mechanically operated anti-glare blinds to window reveals within the first floor 'Mackenzie Lounge' area in compliance with the design intent drawings. </t>
  </si>
  <si>
    <t xml:space="preserve">Supply and installation of mechanically operated anti-glare blinds to window reveals within the first floor 'Dining Room' area in compliance with the design intent drawings. </t>
  </si>
  <si>
    <t>Z3</t>
  </si>
  <si>
    <t xml:space="preserve">Supply and installation of mechanically operated anti-glare blinds to window reveals within the first floor 'Whisky Maker's Room' area in compliance with the design intent drawings. </t>
  </si>
  <si>
    <t>Z8</t>
  </si>
  <si>
    <r>
      <t xml:space="preserve">       THE DALMORE VISITOR'S CENTRE - SCHEDULE OF WORKS -</t>
    </r>
    <r>
      <rPr>
        <sz val="12"/>
        <color rgb="FFFF0000"/>
        <rFont val="Calibri"/>
        <family val="2"/>
        <scheme val="minor"/>
      </rPr>
      <t xml:space="preserve"> REV E (07/12/2108)- PLEASE NOTE ANY UPDATES HAVE BEEN MARKED UP IN RED</t>
    </r>
  </si>
  <si>
    <t>BLINDS TOTAL</t>
  </si>
  <si>
    <t xml:space="preserve">Blind Contractor </t>
  </si>
  <si>
    <t>Shop</t>
  </si>
  <si>
    <t>Please supply chosen manufacturer with offer.</t>
  </si>
  <si>
    <t>Note to tenderer:</t>
  </si>
  <si>
    <t>Please provide a choice of materials for approval by client and that where casings and tracks are visible these are colour matched to the surrounding window.</t>
  </si>
  <si>
    <t>For the fabric please assume a linen look finish in either white or black, depending on interior and black out or translucent as per schedule. Blinds to be stain and fire proofed.</t>
  </si>
  <si>
    <t>Museum Room</t>
  </si>
  <si>
    <t>Legend Room</t>
  </si>
  <si>
    <t>Whisky Maker's Room</t>
  </si>
  <si>
    <t>Mackenzie Lounge</t>
  </si>
  <si>
    <t>Dining Room</t>
  </si>
  <si>
    <t>Extra Over blinds not detailed on original Schedule of Works.</t>
  </si>
  <si>
    <r>
      <t>Private Client Circulation (stair area) -</t>
    </r>
    <r>
      <rPr>
        <b/>
        <u/>
        <sz val="12"/>
        <color rgb="FFFF0000"/>
        <rFont val="Calibri"/>
        <family val="2"/>
        <scheme val="minor"/>
      </rPr>
      <t xml:space="preserve"> assumed black out due to apparent side rails on plan</t>
    </r>
  </si>
  <si>
    <r>
      <t>Hallway (stair area) -</t>
    </r>
    <r>
      <rPr>
        <b/>
        <u/>
        <sz val="12"/>
        <color rgb="FFFF0000"/>
        <rFont val="Calibri"/>
        <family val="2"/>
        <scheme val="minor"/>
      </rPr>
      <t xml:space="preserve"> assumed anti glare due to no apparent side rails on plan</t>
    </r>
  </si>
  <si>
    <r>
      <t>Atelier Suite -</t>
    </r>
    <r>
      <rPr>
        <b/>
        <u/>
        <sz val="12"/>
        <color rgb="FFFF0000"/>
        <rFont val="Calibri"/>
        <family val="2"/>
        <scheme val="minor"/>
      </rPr>
      <t xml:space="preserve"> assumed anti glare due to no apparent side rails on plan</t>
    </r>
  </si>
  <si>
    <t xml:space="preserve">Supply and installation of mechanically operated anti-glare blinds to window reveals within the Ground floor 'Hallway' area in compliance with the design intent drawings. </t>
  </si>
  <si>
    <t xml:space="preserve">Supply and installation of mechanically operated anti-glare blinds to window reveals within the ground floor 'Atelier Suite' area in compliance with the design intent drawings. </t>
  </si>
  <si>
    <r>
      <t>Private Clients Entrance (stair area) -</t>
    </r>
    <r>
      <rPr>
        <b/>
        <u/>
        <sz val="12"/>
        <color rgb="FFFF0000"/>
        <rFont val="Calibri"/>
        <family val="2"/>
        <scheme val="minor"/>
      </rPr>
      <t xml:space="preserve"> assumed black out due to apparent side rails on plan</t>
    </r>
  </si>
  <si>
    <r>
      <t>Alchemy -</t>
    </r>
    <r>
      <rPr>
        <b/>
        <u/>
        <sz val="12"/>
        <color rgb="FFFF0000"/>
        <rFont val="Calibri"/>
        <family val="2"/>
        <scheme val="minor"/>
      </rPr>
      <t xml:space="preserve"> assumed anti glare due to no apparent side rails on plan</t>
    </r>
  </si>
  <si>
    <t xml:space="preserve">Supply and installation of mechanically operated anti-glare blinds to window reveals within the first floor 'Alchemy' area in compliance with the design intent drawings. </t>
  </si>
  <si>
    <t>EXTRA OVER BLINDS TOTAL</t>
  </si>
  <si>
    <t>BLINDS GRAND TOTAL</t>
  </si>
  <si>
    <t>CUR001 - 1.4m wide x 1.3m drop</t>
  </si>
  <si>
    <t>CUR002 - 2.3m wide by 1.3m drop</t>
  </si>
  <si>
    <t>CUR003 - 0.4m wide by 0.95m drop</t>
  </si>
  <si>
    <t>CUR010 - 0.8m wide x 1.1m drop</t>
  </si>
  <si>
    <t>CUR011 - 0.8m wide x 1.1m drop</t>
  </si>
  <si>
    <t>CUR019 - 0.8m wide x 1.4m drop</t>
  </si>
  <si>
    <t>CUR012 - 0.8m wide by 1.1m drop</t>
  </si>
  <si>
    <t>Not shown on elevation, assumed window size based on similar adjacent windows</t>
  </si>
  <si>
    <t>CUR017 - 0.8m wide by 1.4m drop</t>
  </si>
  <si>
    <t>CUR016 - 0.8m wide x 1.1m drop</t>
  </si>
  <si>
    <t>Can't get window dimensions from elevations</t>
  </si>
  <si>
    <t>CUR014 - 1m wide x 2.1m drop</t>
  </si>
  <si>
    <t>CUR015 - 1m wide x 2.1m drop</t>
  </si>
  <si>
    <t>CUR009 - 2.4m wide X assumed 1.4m drop</t>
  </si>
  <si>
    <t>CUR020 - Assumed 0.8m wide by 1.4m drop</t>
  </si>
  <si>
    <t>CUR018 - Assumed 0.8m wide by 1.4m drop</t>
  </si>
  <si>
    <t>Supply and installation of mechanically operated black-out blinds to window reveals within the first floor 'Private Client Circulation' area in compliance with the design intent drawings to include side guide rails and base channel powder coated black.</t>
  </si>
  <si>
    <t>CUR021 - Assumed 1.8m wide X 1.4m drop</t>
  </si>
  <si>
    <t>CUR021 - Assumed 3.3m wide X 1.4m drop</t>
  </si>
  <si>
    <t>Supply and installation of mechanically operated black-out blinds to window reveals within the ground floor 'Private Client Entrance' area in compliance with the design intent drawings to include side guide rails and base channel powder coated black.</t>
  </si>
  <si>
    <t>CUR013 - 1.8m wide X 1.4m drop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</si>
</sst>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809]* #,##0.00_-;\-[$£-809]* #,##0.00_-;_-[$£-809]* &quot;-&quot;??_-;_-@_-"/>
    <numFmt numFmtId="165" formatCode="&quot;£&quot;#,##0.00"/>
  </numFmts>
  <fonts count="15" x14ac:knownFonts="1">
    <font>
      <sz val="12"/>
      <color theme="1"/>
      <name val="Calibri"/>
      <family val="2"/>
      <scheme val="minor"/>
    </font>
    <font>
      <b/>
      <sz val="12"/>
      <color theme="1"/>
      <name val="Calibri"/>
      <family val="2"/>
      <scheme val="minor"/>
    </font>
    <font>
      <b/>
      <sz val="14"/>
      <color theme="1"/>
      <name val="Calibri"/>
      <family val="2"/>
      <scheme val="minor"/>
    </font>
    <font>
      <sz val="12"/>
      <color rgb="FF000000"/>
      <name val="Calibri"/>
      <family val="2"/>
      <scheme val="minor"/>
    </font>
    <font>
      <u/>
      <sz val="12"/>
      <color theme="10"/>
      <name val="Calibri"/>
      <family val="2"/>
      <scheme val="minor"/>
    </font>
    <font>
      <u/>
      <sz val="12"/>
      <color theme="11"/>
      <name val="Calibri"/>
      <family val="2"/>
      <scheme val="minor"/>
    </font>
    <font>
      <sz val="8"/>
      <name val="Calibri"/>
      <family val="2"/>
      <scheme val="minor"/>
    </font>
    <font>
      <sz val="12"/>
      <color theme="0" tint="-0.499984740745262"/>
      <name val="Calibri"/>
      <family val="2"/>
      <scheme val="minor"/>
    </font>
    <font>
      <i/>
      <sz val="12"/>
      <color theme="1"/>
      <name val="Calibri"/>
      <family val="2"/>
      <scheme val="minor"/>
    </font>
    <font>
      <sz val="12"/>
      <color rgb="FFFF0000"/>
      <name val="Calibri"/>
      <family val="2"/>
      <scheme val="minor"/>
    </font>
    <font>
      <b/>
      <u/>
      <sz val="12"/>
      <color theme="1"/>
      <name val="Calibri"/>
      <family val="2"/>
      <scheme val="minor"/>
    </font>
    <font>
      <sz val="11"/>
      <color rgb="FF70AD47"/>
      <name val="Calibri"/>
      <family val="2"/>
      <scheme val="minor"/>
    </font>
    <font>
      <sz val="11"/>
      <name val="Calibri"/>
      <family val="2"/>
      <scheme val="minor"/>
    </font>
    <font>
      <sz val="12"/>
      <name val="Calibri"/>
      <family val="2"/>
      <scheme val="minor"/>
    </font>
    <font>
      <b/>
      <u/>
      <sz val="12"/>
      <color rgb="FFFF0000"/>
      <name val="Calibri"/>
      <family val="2"/>
      <scheme val="minor"/>
    </font>
  </fonts>
  <fills count="4">
    <fill>
      <patternFill patternType="none"/>
    </fill>
    <fill>
      <patternFill patternType="gray125"/>
    </fill>
    <fill>
      <patternFill patternType="solid">
        <fgColor theme="9" tint="0.79998168889431442"/>
        <bgColor indexed="64"/>
      </patternFill>
    </fill>
    <fill>
      <patternFill patternType="solid">
        <fgColor rgb="FFFFFF00"/>
        <bgColor indexed="64"/>
      </patternFill>
    </fill>
  </fills>
  <borders count="18">
    <border>
      <left/>
      <right/>
      <top/>
      <bottom/>
      <diagonal/>
    </border>
    <border>
      <left/>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05">
    <xf numFmtId="0" fontId="0" fillId="0" borderId="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cellStyleXfs>
  <cellXfs count="71">
    <xf numFmtId="0" fontId="0" fillId="0" borderId="0" xfId="0"/>
    <xf numFmtId="0" fontId="0" fillId="0" borderId="1" xfId="0" applyBorder="1"/>
    <xf numFmtId="0" fontId="0" fillId="0" borderId="1" xfId="0" applyFont="1" applyBorder="1" applyAlignment="1">
      <alignment horizontal="center"/>
    </xf>
    <xf numFmtId="0" fontId="0" fillId="0" borderId="1" xfId="0" applyFont="1" applyBorder="1"/>
    <xf numFmtId="164" fontId="3" fillId="0" borderId="0" xfId="0" applyNumberFormat="1" applyFont="1" applyAlignment="1">
      <alignment vertical="center"/>
    </xf>
    <xf numFmtId="0" fontId="0" fillId="0" borderId="3" xfId="0" applyBorder="1"/>
    <xf numFmtId="0" fontId="0" fillId="0" borderId="5" xfId="0" applyBorder="1"/>
    <xf numFmtId="0" fontId="0" fillId="0" borderId="0" xfId="0" applyBorder="1"/>
    <xf numFmtId="0" fontId="0" fillId="0" borderId="7" xfId="0" applyBorder="1"/>
    <xf numFmtId="0" fontId="0" fillId="0" borderId="7" xfId="0" applyFont="1" applyBorder="1" applyAlignment="1">
      <alignment horizontal="center"/>
    </xf>
    <xf numFmtId="0" fontId="0" fillId="0" borderId="5" xfId="0" applyBorder="1" applyAlignment="1">
      <alignment horizontal="center"/>
    </xf>
    <xf numFmtId="0" fontId="0" fillId="0" borderId="6" xfId="0" applyBorder="1" applyAlignment="1">
      <alignment horizontal="left"/>
    </xf>
    <xf numFmtId="0" fontId="0" fillId="0" borderId="8" xfId="0" applyBorder="1" applyAlignment="1">
      <alignment horizontal="left"/>
    </xf>
    <xf numFmtId="0" fontId="0" fillId="0" borderId="8" xfId="0" applyFont="1" applyBorder="1" applyAlignment="1">
      <alignment horizontal="left"/>
    </xf>
    <xf numFmtId="0" fontId="0" fillId="0" borderId="0" xfId="0" applyAlignment="1">
      <alignment horizontal="left"/>
    </xf>
    <xf numFmtId="0" fontId="0" fillId="0" borderId="10" xfId="0" applyBorder="1"/>
    <xf numFmtId="0" fontId="0" fillId="0" borderId="11" xfId="0" applyBorder="1" applyAlignment="1">
      <alignment horizontal="left"/>
    </xf>
    <xf numFmtId="0" fontId="1" fillId="0" borderId="9" xfId="0" applyFont="1" applyFill="1" applyBorder="1" applyAlignment="1">
      <alignment horizontal="center" vertical="top"/>
    </xf>
    <xf numFmtId="0" fontId="0" fillId="0" borderId="10" xfId="0" applyFill="1" applyBorder="1"/>
    <xf numFmtId="0" fontId="0" fillId="0" borderId="11" xfId="0" applyFill="1" applyBorder="1" applyAlignment="1">
      <alignment horizontal="left"/>
    </xf>
    <xf numFmtId="0" fontId="0" fillId="0" borderId="0" xfId="0" applyFill="1"/>
    <xf numFmtId="0" fontId="0" fillId="2" borderId="5" xfId="0" applyFill="1" applyBorder="1" applyAlignment="1">
      <alignment horizontal="center" vertical="center"/>
    </xf>
    <xf numFmtId="0" fontId="0" fillId="2" borderId="0" xfId="0" applyFill="1" applyBorder="1" applyAlignment="1">
      <alignment horizontal="left" vertical="center" wrapText="1" shrinkToFit="1"/>
    </xf>
    <xf numFmtId="0" fontId="0" fillId="2" borderId="0" xfId="0" applyFill="1" applyBorder="1" applyAlignment="1">
      <alignment horizontal="center" vertical="center"/>
    </xf>
    <xf numFmtId="0" fontId="0" fillId="0" borderId="0" xfId="0" applyBorder="1" applyAlignment="1">
      <alignment horizontal="left" vertical="center"/>
    </xf>
    <xf numFmtId="0" fontId="0" fillId="0" borderId="5" xfId="0" applyFill="1" applyBorder="1"/>
    <xf numFmtId="0" fontId="1" fillId="0" borderId="12" xfId="0" applyFont="1" applyBorder="1"/>
    <xf numFmtId="0" fontId="0" fillId="0" borderId="14" xfId="0" applyBorder="1"/>
    <xf numFmtId="0" fontId="0" fillId="2" borderId="15" xfId="0" applyFill="1" applyBorder="1"/>
    <xf numFmtId="0" fontId="0" fillId="0" borderId="17" xfId="0" applyBorder="1"/>
    <xf numFmtId="0" fontId="0" fillId="0" borderId="5" xfId="0" applyFill="1" applyBorder="1" applyAlignment="1">
      <alignment horizontal="center" vertical="center"/>
    </xf>
    <xf numFmtId="0" fontId="0" fillId="0" borderId="0" xfId="0" applyFill="1" applyBorder="1" applyAlignment="1">
      <alignment horizontal="left" vertical="center" wrapText="1" shrinkToFit="1"/>
    </xf>
    <xf numFmtId="0" fontId="0" fillId="0" borderId="0" xfId="0" applyFill="1" applyBorder="1" applyAlignment="1">
      <alignment horizontal="center" vertical="center"/>
    </xf>
    <xf numFmtId="0" fontId="0" fillId="0" borderId="6" xfId="0" applyFill="1" applyBorder="1" applyAlignment="1">
      <alignment horizontal="left" vertical="center"/>
    </xf>
    <xf numFmtId="0" fontId="0" fillId="0" borderId="1" xfId="0" applyBorder="1" applyAlignment="1">
      <alignment horizontal="left" vertical="center"/>
    </xf>
    <xf numFmtId="0" fontId="0" fillId="0" borderId="13" xfId="0" applyBorder="1" applyAlignment="1">
      <alignment horizontal="left" vertical="center"/>
    </xf>
    <xf numFmtId="0" fontId="0" fillId="0" borderId="16" xfId="0" applyBorder="1" applyAlignment="1">
      <alignment horizontal="left" vertical="center"/>
    </xf>
    <xf numFmtId="0" fontId="0" fillId="0" borderId="1" xfId="0" applyFont="1" applyBorder="1" applyAlignment="1">
      <alignment horizontal="left" vertical="center"/>
    </xf>
    <xf numFmtId="0" fontId="0" fillId="0" borderId="0" xfId="0" applyAlignment="1">
      <alignment horizontal="left" vertical="center"/>
    </xf>
    <xf numFmtId="0" fontId="1" fillId="0" borderId="10" xfId="0" applyFont="1" applyFill="1" applyBorder="1" applyAlignment="1">
      <alignment horizontal="left" vertical="center"/>
    </xf>
    <xf numFmtId="0" fontId="0" fillId="0" borderId="6" xfId="0" applyFill="1" applyBorder="1" applyAlignment="1">
      <alignment horizontal="left"/>
    </xf>
    <xf numFmtId="0" fontId="0" fillId="0" borderId="0" xfId="0" applyFill="1" applyBorder="1" applyAlignment="1">
      <alignment horizontal="left" vertical="center"/>
    </xf>
    <xf numFmtId="0" fontId="0" fillId="0" borderId="0" xfId="0" applyFill="1" applyBorder="1"/>
    <xf numFmtId="0" fontId="0" fillId="0" borderId="0" xfId="0" applyFill="1" applyBorder="1" applyAlignment="1">
      <alignment vertical="center"/>
    </xf>
    <xf numFmtId="164" fontId="3" fillId="0" borderId="0" xfId="0" applyNumberFormat="1" applyFont="1" applyFill="1" applyBorder="1" applyAlignment="1">
      <alignment vertical="center"/>
    </xf>
    <xf numFmtId="0" fontId="7" fillId="0" borderId="0" xfId="0" applyFont="1" applyFill="1" applyBorder="1"/>
    <xf numFmtId="164" fontId="3" fillId="2" borderId="0" xfId="0" applyNumberFormat="1" applyFont="1" applyFill="1" applyBorder="1" applyAlignment="1">
      <alignment vertical="center"/>
    </xf>
    <xf numFmtId="0" fontId="8" fillId="0" borderId="4" xfId="0" applyFont="1" applyBorder="1" applyAlignment="1">
      <alignment horizontal="left"/>
    </xf>
    <xf numFmtId="0" fontId="10" fillId="0" borderId="0" xfId="0" applyFont="1" applyFill="1" applyBorder="1" applyAlignment="1">
      <alignment horizontal="left" vertical="center" wrapText="1" shrinkToFit="1"/>
    </xf>
    <xf numFmtId="0" fontId="1" fillId="0" borderId="0" xfId="0" applyFont="1" applyFill="1" applyBorder="1" applyAlignment="1">
      <alignment horizontal="center" vertical="top"/>
    </xf>
    <xf numFmtId="0" fontId="1" fillId="0" borderId="0" xfId="0" applyFont="1" applyFill="1" applyBorder="1" applyAlignment="1">
      <alignment horizontal="left" vertical="center"/>
    </xf>
    <xf numFmtId="0" fontId="0" fillId="0" borderId="0" xfId="0" applyFill="1" applyBorder="1" applyAlignment="1">
      <alignment horizontal="left"/>
    </xf>
    <xf numFmtId="0" fontId="11" fillId="0" borderId="0" xfId="0" applyFont="1" applyAlignment="1">
      <alignment vertical="center"/>
    </xf>
    <xf numFmtId="0" fontId="12" fillId="0" borderId="0" xfId="0" applyFont="1" applyAlignment="1">
      <alignment vertical="center" wrapText="1"/>
    </xf>
    <xf numFmtId="0" fontId="13" fillId="0" borderId="0" xfId="0" applyFont="1" applyAlignment="1">
      <alignment horizontal="left" vertical="center"/>
    </xf>
    <xf numFmtId="165" fontId="0" fillId="0" borderId="3" xfId="0" applyNumberFormat="1" applyBorder="1" applyAlignment="1">
      <alignment horizontal="center"/>
    </xf>
    <xf numFmtId="165" fontId="0" fillId="0" borderId="0" xfId="0" applyNumberFormat="1" applyBorder="1"/>
    <xf numFmtId="165" fontId="0" fillId="0" borderId="1" xfId="0" applyNumberFormat="1" applyBorder="1"/>
    <xf numFmtId="165" fontId="0" fillId="0" borderId="1" xfId="0" applyNumberFormat="1" applyFont="1" applyBorder="1"/>
    <xf numFmtId="165" fontId="0" fillId="0" borderId="10" xfId="0" applyNumberFormat="1" applyFill="1" applyBorder="1"/>
    <xf numFmtId="165" fontId="0" fillId="0" borderId="0" xfId="0" applyNumberFormat="1" applyFill="1" applyBorder="1"/>
    <xf numFmtId="165" fontId="3" fillId="0" borderId="0" xfId="0" applyNumberFormat="1" applyFont="1" applyFill="1" applyBorder="1" applyAlignment="1">
      <alignment vertical="center"/>
    </xf>
    <xf numFmtId="165" fontId="7" fillId="0" borderId="0" xfId="0" applyNumberFormat="1" applyFont="1" applyFill="1" applyBorder="1"/>
    <xf numFmtId="165" fontId="3" fillId="2" borderId="0" xfId="0" applyNumberFormat="1" applyFont="1" applyFill="1" applyBorder="1" applyAlignment="1">
      <alignment vertical="center"/>
    </xf>
    <xf numFmtId="165" fontId="0" fillId="0" borderId="10" xfId="0" applyNumberFormat="1" applyBorder="1"/>
    <xf numFmtId="165" fontId="0" fillId="0" borderId="0" xfId="0" applyNumberFormat="1"/>
    <xf numFmtId="0" fontId="10" fillId="0" borderId="0" xfId="0" applyFont="1" applyAlignment="1">
      <alignment horizontal="left" vertical="center" wrapText="1"/>
    </xf>
    <xf numFmtId="0" fontId="0" fillId="0" borderId="6" xfId="0" applyFill="1" applyBorder="1" applyAlignment="1">
      <alignment horizontal="left" vertical="center" wrapText="1"/>
    </xf>
    <xf numFmtId="0" fontId="0" fillId="3" borderId="0" xfId="0" applyFill="1" applyAlignment="1">
      <alignment horizontal="left"/>
    </xf>
    <xf numFmtId="0" fontId="2" fillId="0" borderId="2" xfId="0" applyFont="1" applyBorder="1" applyAlignment="1">
      <alignment horizontal="left" vertical="center"/>
    </xf>
    <xf numFmtId="0" fontId="2" fillId="0" borderId="3" xfId="0" applyFont="1" applyBorder="1" applyAlignment="1">
      <alignment horizontal="left" vertical="center"/>
    </xf>
  </cellXfs>
  <cellStyles count="405">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Followed Hyperlink" xfId="72" builtinId="9" hidden="1"/>
    <cellStyle name="Followed Hyperlink" xfId="74" builtinId="9" hidden="1"/>
    <cellStyle name="Followed Hyperlink" xfId="76" builtinId="9" hidden="1"/>
    <cellStyle name="Followed Hyperlink" xfId="78" builtinId="9" hidden="1"/>
    <cellStyle name="Followed Hyperlink" xfId="80" builtinId="9" hidden="1"/>
    <cellStyle name="Followed Hyperlink" xfId="82" builtinId="9" hidden="1"/>
    <cellStyle name="Followed Hyperlink" xfId="84" builtinId="9" hidden="1"/>
    <cellStyle name="Followed Hyperlink" xfId="86" builtinId="9" hidden="1"/>
    <cellStyle name="Followed Hyperlink" xfId="88" builtinId="9" hidden="1"/>
    <cellStyle name="Followed Hyperlink" xfId="90" builtinId="9" hidden="1"/>
    <cellStyle name="Followed Hyperlink" xfId="92" builtinId="9" hidden="1"/>
    <cellStyle name="Followed Hyperlink" xfId="94" builtinId="9" hidden="1"/>
    <cellStyle name="Followed Hyperlink" xfId="96" builtinId="9" hidden="1"/>
    <cellStyle name="Followed Hyperlink" xfId="98" builtinId="9" hidden="1"/>
    <cellStyle name="Followed Hyperlink" xfId="100" builtinId="9" hidden="1"/>
    <cellStyle name="Followed Hyperlink" xfId="102" builtinId="9" hidden="1"/>
    <cellStyle name="Followed Hyperlink" xfId="104" builtinId="9" hidden="1"/>
    <cellStyle name="Followed Hyperlink" xfId="106" builtinId="9" hidden="1"/>
    <cellStyle name="Followed Hyperlink" xfId="108" builtinId="9" hidden="1"/>
    <cellStyle name="Followed Hyperlink" xfId="110" builtinId="9" hidden="1"/>
    <cellStyle name="Followed Hyperlink" xfId="112" builtinId="9" hidden="1"/>
    <cellStyle name="Followed Hyperlink" xfId="114" builtinId="9" hidden="1"/>
    <cellStyle name="Followed Hyperlink" xfId="116" builtinId="9" hidden="1"/>
    <cellStyle name="Followed Hyperlink" xfId="118" builtinId="9" hidden="1"/>
    <cellStyle name="Followed Hyperlink" xfId="120" builtinId="9" hidden="1"/>
    <cellStyle name="Followed Hyperlink" xfId="122" builtinId="9" hidden="1"/>
    <cellStyle name="Followed Hyperlink" xfId="124" builtinId="9" hidden="1"/>
    <cellStyle name="Followed Hyperlink" xfId="126" builtinId="9" hidden="1"/>
    <cellStyle name="Followed Hyperlink" xfId="128" builtinId="9" hidden="1"/>
    <cellStyle name="Followed Hyperlink" xfId="130" builtinId="9" hidden="1"/>
    <cellStyle name="Followed Hyperlink" xfId="132" builtinId="9" hidden="1"/>
    <cellStyle name="Followed Hyperlink" xfId="134" builtinId="9" hidden="1"/>
    <cellStyle name="Followed Hyperlink" xfId="136" builtinId="9" hidden="1"/>
    <cellStyle name="Followed Hyperlink" xfId="138" builtinId="9" hidden="1"/>
    <cellStyle name="Followed Hyperlink" xfId="140" builtinId="9" hidden="1"/>
    <cellStyle name="Followed Hyperlink" xfId="142" builtinId="9" hidden="1"/>
    <cellStyle name="Followed Hyperlink" xfId="144" builtinId="9" hidden="1"/>
    <cellStyle name="Followed Hyperlink" xfId="146" builtinId="9" hidden="1"/>
    <cellStyle name="Followed Hyperlink" xfId="148" builtinId="9" hidden="1"/>
    <cellStyle name="Followed Hyperlink" xfId="150" builtinId="9" hidden="1"/>
    <cellStyle name="Followed Hyperlink" xfId="152" builtinId="9" hidden="1"/>
    <cellStyle name="Followed Hyperlink" xfId="154" builtinId="9" hidden="1"/>
    <cellStyle name="Followed Hyperlink" xfId="156" builtinId="9" hidden="1"/>
    <cellStyle name="Followed Hyperlink" xfId="158" builtinId="9" hidden="1"/>
    <cellStyle name="Followed Hyperlink" xfId="160" builtinId="9" hidden="1"/>
    <cellStyle name="Followed Hyperlink" xfId="162" builtinId="9" hidden="1"/>
    <cellStyle name="Followed Hyperlink" xfId="164" builtinId="9" hidden="1"/>
    <cellStyle name="Followed Hyperlink" xfId="166" builtinId="9" hidden="1"/>
    <cellStyle name="Followed Hyperlink" xfId="168" builtinId="9" hidden="1"/>
    <cellStyle name="Followed Hyperlink" xfId="170" builtinId="9" hidden="1"/>
    <cellStyle name="Followed Hyperlink" xfId="172" builtinId="9" hidden="1"/>
    <cellStyle name="Followed Hyperlink" xfId="174" builtinId="9" hidden="1"/>
    <cellStyle name="Followed Hyperlink" xfId="176" builtinId="9" hidden="1"/>
    <cellStyle name="Followed Hyperlink" xfId="178" builtinId="9" hidden="1"/>
    <cellStyle name="Followed Hyperlink" xfId="180" builtinId="9" hidden="1"/>
    <cellStyle name="Followed Hyperlink" xfId="182" builtinId="9" hidden="1"/>
    <cellStyle name="Followed Hyperlink" xfId="184" builtinId="9" hidden="1"/>
    <cellStyle name="Followed Hyperlink" xfId="186" builtinId="9" hidden="1"/>
    <cellStyle name="Followed Hyperlink" xfId="188" builtinId="9" hidden="1"/>
    <cellStyle name="Followed Hyperlink" xfId="190" builtinId="9" hidden="1"/>
    <cellStyle name="Followed Hyperlink" xfId="192" builtinId="9" hidden="1"/>
    <cellStyle name="Followed Hyperlink" xfId="194" builtinId="9" hidden="1"/>
    <cellStyle name="Followed Hyperlink" xfId="196" builtinId="9" hidden="1"/>
    <cellStyle name="Followed Hyperlink" xfId="198" builtinId="9" hidden="1"/>
    <cellStyle name="Followed Hyperlink" xfId="200" builtinId="9" hidden="1"/>
    <cellStyle name="Followed Hyperlink" xfId="202" builtinId="9" hidden="1"/>
    <cellStyle name="Followed Hyperlink" xfId="204" builtinId="9" hidden="1"/>
    <cellStyle name="Followed Hyperlink" xfId="206" builtinId="9" hidden="1"/>
    <cellStyle name="Followed Hyperlink" xfId="208" builtinId="9" hidden="1"/>
    <cellStyle name="Followed Hyperlink" xfId="210" builtinId="9" hidden="1"/>
    <cellStyle name="Followed Hyperlink" xfId="212" builtinId="9" hidden="1"/>
    <cellStyle name="Followed Hyperlink" xfId="214" builtinId="9" hidden="1"/>
    <cellStyle name="Followed Hyperlink" xfId="216" builtinId="9" hidden="1"/>
    <cellStyle name="Followed Hyperlink" xfId="218" builtinId="9" hidden="1"/>
    <cellStyle name="Followed Hyperlink" xfId="220" builtinId="9" hidden="1"/>
    <cellStyle name="Followed Hyperlink" xfId="222" builtinId="9" hidden="1"/>
    <cellStyle name="Followed Hyperlink" xfId="224" builtinId="9" hidden="1"/>
    <cellStyle name="Followed Hyperlink" xfId="226" builtinId="9" hidden="1"/>
    <cellStyle name="Followed Hyperlink" xfId="228" builtinId="9" hidden="1"/>
    <cellStyle name="Followed Hyperlink" xfId="230" builtinId="9" hidden="1"/>
    <cellStyle name="Followed Hyperlink" xfId="232" builtinId="9" hidden="1"/>
    <cellStyle name="Followed Hyperlink" xfId="234" builtinId="9" hidden="1"/>
    <cellStyle name="Followed Hyperlink" xfId="236" builtinId="9" hidden="1"/>
    <cellStyle name="Followed Hyperlink" xfId="238" builtinId="9" hidden="1"/>
    <cellStyle name="Followed Hyperlink" xfId="240" builtinId="9" hidden="1"/>
    <cellStyle name="Followed Hyperlink" xfId="242" builtinId="9" hidden="1"/>
    <cellStyle name="Followed Hyperlink" xfId="244" builtinId="9" hidden="1"/>
    <cellStyle name="Followed Hyperlink" xfId="246" builtinId="9" hidden="1"/>
    <cellStyle name="Followed Hyperlink" xfId="248" builtinId="9" hidden="1"/>
    <cellStyle name="Followed Hyperlink" xfId="250" builtinId="9" hidden="1"/>
    <cellStyle name="Followed Hyperlink" xfId="252" builtinId="9" hidden="1"/>
    <cellStyle name="Followed Hyperlink" xfId="254" builtinId="9" hidden="1"/>
    <cellStyle name="Followed Hyperlink" xfId="256" builtinId="9" hidden="1"/>
    <cellStyle name="Followed Hyperlink" xfId="258" builtinId="9" hidden="1"/>
    <cellStyle name="Followed Hyperlink" xfId="260" builtinId="9" hidden="1"/>
    <cellStyle name="Followed Hyperlink" xfId="262" builtinId="9" hidden="1"/>
    <cellStyle name="Followed Hyperlink" xfId="264" builtinId="9" hidden="1"/>
    <cellStyle name="Followed Hyperlink" xfId="266" builtinId="9" hidden="1"/>
    <cellStyle name="Followed Hyperlink" xfId="268" builtinId="9" hidden="1"/>
    <cellStyle name="Followed Hyperlink" xfId="270" builtinId="9" hidden="1"/>
    <cellStyle name="Followed Hyperlink" xfId="272" builtinId="9" hidden="1"/>
    <cellStyle name="Followed Hyperlink" xfId="274" builtinId="9" hidden="1"/>
    <cellStyle name="Followed Hyperlink" xfId="276" builtinId="9" hidden="1"/>
    <cellStyle name="Followed Hyperlink" xfId="278" builtinId="9" hidden="1"/>
    <cellStyle name="Followed Hyperlink" xfId="280" builtinId="9" hidden="1"/>
    <cellStyle name="Followed Hyperlink" xfId="282" builtinId="9" hidden="1"/>
    <cellStyle name="Followed Hyperlink" xfId="284" builtinId="9" hidden="1"/>
    <cellStyle name="Followed Hyperlink" xfId="286" builtinId="9" hidden="1"/>
    <cellStyle name="Followed Hyperlink" xfId="288" builtinId="9" hidden="1"/>
    <cellStyle name="Followed Hyperlink" xfId="290" builtinId="9" hidden="1"/>
    <cellStyle name="Followed Hyperlink" xfId="292" builtinId="9" hidden="1"/>
    <cellStyle name="Followed Hyperlink" xfId="294" builtinId="9" hidden="1"/>
    <cellStyle name="Followed Hyperlink" xfId="296" builtinId="9" hidden="1"/>
    <cellStyle name="Followed Hyperlink" xfId="298" builtinId="9" hidden="1"/>
    <cellStyle name="Followed Hyperlink" xfId="300" builtinId="9" hidden="1"/>
    <cellStyle name="Followed Hyperlink" xfId="302" builtinId="9" hidden="1"/>
    <cellStyle name="Followed Hyperlink" xfId="304" builtinId="9" hidden="1"/>
    <cellStyle name="Followed Hyperlink" xfId="306" builtinId="9" hidden="1"/>
    <cellStyle name="Followed Hyperlink" xfId="308" builtinId="9" hidden="1"/>
    <cellStyle name="Followed Hyperlink" xfId="310" builtinId="9" hidden="1"/>
    <cellStyle name="Followed Hyperlink" xfId="312" builtinId="9" hidden="1"/>
    <cellStyle name="Followed Hyperlink" xfId="314" builtinId="9" hidden="1"/>
    <cellStyle name="Followed Hyperlink" xfId="316" builtinId="9" hidden="1"/>
    <cellStyle name="Followed Hyperlink" xfId="318" builtinId="9" hidden="1"/>
    <cellStyle name="Followed Hyperlink" xfId="320" builtinId="9" hidden="1"/>
    <cellStyle name="Followed Hyperlink" xfId="322" builtinId="9" hidden="1"/>
    <cellStyle name="Followed Hyperlink" xfId="324" builtinId="9" hidden="1"/>
    <cellStyle name="Followed Hyperlink" xfId="326" builtinId="9" hidden="1"/>
    <cellStyle name="Followed Hyperlink" xfId="328" builtinId="9" hidden="1"/>
    <cellStyle name="Followed Hyperlink" xfId="330" builtinId="9" hidden="1"/>
    <cellStyle name="Followed Hyperlink" xfId="332" builtinId="9" hidden="1"/>
    <cellStyle name="Followed Hyperlink" xfId="334" builtinId="9" hidden="1"/>
    <cellStyle name="Followed Hyperlink" xfId="336" builtinId="9" hidden="1"/>
    <cellStyle name="Followed Hyperlink" xfId="338" builtinId="9" hidden="1"/>
    <cellStyle name="Followed Hyperlink" xfId="340" builtinId="9" hidden="1"/>
    <cellStyle name="Followed Hyperlink" xfId="342" builtinId="9" hidden="1"/>
    <cellStyle name="Followed Hyperlink" xfId="344" builtinId="9" hidden="1"/>
    <cellStyle name="Followed Hyperlink" xfId="346" builtinId="9" hidden="1"/>
    <cellStyle name="Followed Hyperlink" xfId="348" builtinId="9" hidden="1"/>
    <cellStyle name="Followed Hyperlink" xfId="350" builtinId="9" hidden="1"/>
    <cellStyle name="Followed Hyperlink" xfId="352" builtinId="9" hidden="1"/>
    <cellStyle name="Followed Hyperlink" xfId="354" builtinId="9" hidden="1"/>
    <cellStyle name="Followed Hyperlink" xfId="356" builtinId="9" hidden="1"/>
    <cellStyle name="Followed Hyperlink" xfId="358" builtinId="9" hidden="1"/>
    <cellStyle name="Followed Hyperlink" xfId="360" builtinId="9" hidden="1"/>
    <cellStyle name="Followed Hyperlink" xfId="362" builtinId="9" hidden="1"/>
    <cellStyle name="Followed Hyperlink" xfId="364" builtinId="9" hidden="1"/>
    <cellStyle name="Followed Hyperlink" xfId="366" builtinId="9" hidden="1"/>
    <cellStyle name="Followed Hyperlink" xfId="368" builtinId="9" hidden="1"/>
    <cellStyle name="Followed Hyperlink" xfId="370" builtinId="9" hidden="1"/>
    <cellStyle name="Followed Hyperlink" xfId="372" builtinId="9" hidden="1"/>
    <cellStyle name="Followed Hyperlink" xfId="374" builtinId="9" hidden="1"/>
    <cellStyle name="Followed Hyperlink" xfId="376" builtinId="9" hidden="1"/>
    <cellStyle name="Followed Hyperlink" xfId="378" builtinId="9" hidden="1"/>
    <cellStyle name="Followed Hyperlink" xfId="380" builtinId="9" hidden="1"/>
    <cellStyle name="Followed Hyperlink" xfId="382" builtinId="9" hidden="1"/>
    <cellStyle name="Followed Hyperlink" xfId="384" builtinId="9" hidden="1"/>
    <cellStyle name="Followed Hyperlink" xfId="386" builtinId="9" hidden="1"/>
    <cellStyle name="Followed Hyperlink" xfId="388" builtinId="9" hidden="1"/>
    <cellStyle name="Followed Hyperlink" xfId="390" builtinId="9" hidden="1"/>
    <cellStyle name="Followed Hyperlink" xfId="392" builtinId="9" hidden="1"/>
    <cellStyle name="Followed Hyperlink" xfId="394" builtinId="9" hidden="1"/>
    <cellStyle name="Followed Hyperlink" xfId="396" builtinId="9" hidden="1"/>
    <cellStyle name="Followed Hyperlink" xfId="398" builtinId="9" hidden="1"/>
    <cellStyle name="Followed Hyperlink" xfId="400" builtinId="9" hidden="1"/>
    <cellStyle name="Followed Hyperlink" xfId="402" builtinId="9" hidden="1"/>
    <cellStyle name="Followed Hyperlink" xfId="404"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Hyperlink" xfId="75" builtinId="8" hidden="1"/>
    <cellStyle name="Hyperlink" xfId="77" builtinId="8" hidden="1"/>
    <cellStyle name="Hyperlink" xfId="79" builtinId="8" hidden="1"/>
    <cellStyle name="Hyperlink" xfId="81" builtinId="8" hidden="1"/>
    <cellStyle name="Hyperlink" xfId="83" builtinId="8" hidden="1"/>
    <cellStyle name="Hyperlink" xfId="85" builtinId="8" hidden="1"/>
    <cellStyle name="Hyperlink" xfId="87" builtinId="8" hidden="1"/>
    <cellStyle name="Hyperlink" xfId="89" builtinId="8" hidden="1"/>
    <cellStyle name="Hyperlink" xfId="91" builtinId="8" hidden="1"/>
    <cellStyle name="Hyperlink" xfId="93" builtinId="8" hidden="1"/>
    <cellStyle name="Hyperlink" xfId="95" builtinId="8" hidden="1"/>
    <cellStyle name="Hyperlink" xfId="97" builtinId="8" hidden="1"/>
    <cellStyle name="Hyperlink" xfId="99" builtinId="8" hidden="1"/>
    <cellStyle name="Hyperlink" xfId="101" builtinId="8" hidden="1"/>
    <cellStyle name="Hyperlink" xfId="103" builtinId="8" hidden="1"/>
    <cellStyle name="Hyperlink" xfId="105" builtinId="8" hidden="1"/>
    <cellStyle name="Hyperlink" xfId="107" builtinId="8" hidden="1"/>
    <cellStyle name="Hyperlink" xfId="109" builtinId="8" hidden="1"/>
    <cellStyle name="Hyperlink" xfId="111" builtinId="8" hidden="1"/>
    <cellStyle name="Hyperlink" xfId="113" builtinId="8" hidden="1"/>
    <cellStyle name="Hyperlink" xfId="115" builtinId="8" hidden="1"/>
    <cellStyle name="Hyperlink" xfId="117" builtinId="8" hidden="1"/>
    <cellStyle name="Hyperlink" xfId="119" builtinId="8" hidden="1"/>
    <cellStyle name="Hyperlink" xfId="121" builtinId="8" hidden="1"/>
    <cellStyle name="Hyperlink" xfId="123" builtinId="8" hidden="1"/>
    <cellStyle name="Hyperlink" xfId="125" builtinId="8" hidden="1"/>
    <cellStyle name="Hyperlink" xfId="127" builtinId="8" hidden="1"/>
    <cellStyle name="Hyperlink" xfId="129" builtinId="8" hidden="1"/>
    <cellStyle name="Hyperlink" xfId="131" builtinId="8" hidden="1"/>
    <cellStyle name="Hyperlink" xfId="133" builtinId="8" hidden="1"/>
    <cellStyle name="Hyperlink" xfId="135" builtinId="8" hidden="1"/>
    <cellStyle name="Hyperlink" xfId="137" builtinId="8" hidden="1"/>
    <cellStyle name="Hyperlink" xfId="139" builtinId="8" hidden="1"/>
    <cellStyle name="Hyperlink" xfId="141" builtinId="8" hidden="1"/>
    <cellStyle name="Hyperlink" xfId="143" builtinId="8" hidden="1"/>
    <cellStyle name="Hyperlink" xfId="145" builtinId="8" hidden="1"/>
    <cellStyle name="Hyperlink" xfId="147" builtinId="8" hidden="1"/>
    <cellStyle name="Hyperlink" xfId="149" builtinId="8" hidden="1"/>
    <cellStyle name="Hyperlink" xfId="151" builtinId="8" hidden="1"/>
    <cellStyle name="Hyperlink" xfId="153" builtinId="8" hidden="1"/>
    <cellStyle name="Hyperlink" xfId="155" builtinId="8" hidden="1"/>
    <cellStyle name="Hyperlink" xfId="157" builtinId="8" hidden="1"/>
    <cellStyle name="Hyperlink" xfId="159" builtinId="8" hidden="1"/>
    <cellStyle name="Hyperlink" xfId="161" builtinId="8" hidden="1"/>
    <cellStyle name="Hyperlink" xfId="163" builtinId="8" hidden="1"/>
    <cellStyle name="Hyperlink" xfId="165" builtinId="8" hidden="1"/>
    <cellStyle name="Hyperlink" xfId="167" builtinId="8" hidden="1"/>
    <cellStyle name="Hyperlink" xfId="169" builtinId="8" hidden="1"/>
    <cellStyle name="Hyperlink" xfId="171" builtinId="8" hidden="1"/>
    <cellStyle name="Hyperlink" xfId="173" builtinId="8" hidden="1"/>
    <cellStyle name="Hyperlink" xfId="175" builtinId="8" hidden="1"/>
    <cellStyle name="Hyperlink" xfId="177" builtinId="8" hidden="1"/>
    <cellStyle name="Hyperlink" xfId="179" builtinId="8" hidden="1"/>
    <cellStyle name="Hyperlink" xfId="181" builtinId="8" hidden="1"/>
    <cellStyle name="Hyperlink" xfId="183" builtinId="8" hidden="1"/>
    <cellStyle name="Hyperlink" xfId="185" builtinId="8" hidden="1"/>
    <cellStyle name="Hyperlink" xfId="187" builtinId="8" hidden="1"/>
    <cellStyle name="Hyperlink" xfId="189" builtinId="8" hidden="1"/>
    <cellStyle name="Hyperlink" xfId="191" builtinId="8" hidden="1"/>
    <cellStyle name="Hyperlink" xfId="193" builtinId="8" hidden="1"/>
    <cellStyle name="Hyperlink" xfId="195" builtinId="8" hidden="1"/>
    <cellStyle name="Hyperlink" xfId="197" builtinId="8" hidden="1"/>
    <cellStyle name="Hyperlink" xfId="199" builtinId="8" hidden="1"/>
    <cellStyle name="Hyperlink" xfId="201" builtinId="8" hidden="1"/>
    <cellStyle name="Hyperlink" xfId="203" builtinId="8" hidden="1"/>
    <cellStyle name="Hyperlink" xfId="205" builtinId="8" hidden="1"/>
    <cellStyle name="Hyperlink" xfId="207" builtinId="8" hidden="1"/>
    <cellStyle name="Hyperlink" xfId="209" builtinId="8" hidden="1"/>
    <cellStyle name="Hyperlink" xfId="211" builtinId="8" hidden="1"/>
    <cellStyle name="Hyperlink" xfId="213" builtinId="8" hidden="1"/>
    <cellStyle name="Hyperlink" xfId="215" builtinId="8" hidden="1"/>
    <cellStyle name="Hyperlink" xfId="217" builtinId="8" hidden="1"/>
    <cellStyle name="Hyperlink" xfId="219" builtinId="8" hidden="1"/>
    <cellStyle name="Hyperlink" xfId="221" builtinId="8" hidden="1"/>
    <cellStyle name="Hyperlink" xfId="223" builtinId="8" hidden="1"/>
    <cellStyle name="Hyperlink" xfId="225" builtinId="8" hidden="1"/>
    <cellStyle name="Hyperlink" xfId="227" builtinId="8" hidden="1"/>
    <cellStyle name="Hyperlink" xfId="229" builtinId="8" hidden="1"/>
    <cellStyle name="Hyperlink" xfId="231" builtinId="8" hidden="1"/>
    <cellStyle name="Hyperlink" xfId="233" builtinId="8" hidden="1"/>
    <cellStyle name="Hyperlink" xfId="235" builtinId="8" hidden="1"/>
    <cellStyle name="Hyperlink" xfId="237" builtinId="8" hidden="1"/>
    <cellStyle name="Hyperlink" xfId="239" builtinId="8" hidden="1"/>
    <cellStyle name="Hyperlink" xfId="241" builtinId="8" hidden="1"/>
    <cellStyle name="Hyperlink" xfId="243" builtinId="8" hidden="1"/>
    <cellStyle name="Hyperlink" xfId="245" builtinId="8" hidden="1"/>
    <cellStyle name="Hyperlink" xfId="247" builtinId="8" hidden="1"/>
    <cellStyle name="Hyperlink" xfId="249" builtinId="8" hidden="1"/>
    <cellStyle name="Hyperlink" xfId="251" builtinId="8" hidden="1"/>
    <cellStyle name="Hyperlink" xfId="253" builtinId="8" hidden="1"/>
    <cellStyle name="Hyperlink" xfId="255" builtinId="8" hidden="1"/>
    <cellStyle name="Hyperlink" xfId="257" builtinId="8" hidden="1"/>
    <cellStyle name="Hyperlink" xfId="259" builtinId="8" hidden="1"/>
    <cellStyle name="Hyperlink" xfId="261" builtinId="8" hidden="1"/>
    <cellStyle name="Hyperlink" xfId="263" builtinId="8" hidden="1"/>
    <cellStyle name="Hyperlink" xfId="265" builtinId="8" hidden="1"/>
    <cellStyle name="Hyperlink" xfId="267" builtinId="8" hidden="1"/>
    <cellStyle name="Hyperlink" xfId="269" builtinId="8" hidden="1"/>
    <cellStyle name="Hyperlink" xfId="271" builtinId="8" hidden="1"/>
    <cellStyle name="Hyperlink" xfId="273" builtinId="8" hidden="1"/>
    <cellStyle name="Hyperlink" xfId="275" builtinId="8" hidden="1"/>
    <cellStyle name="Hyperlink" xfId="277" builtinId="8" hidden="1"/>
    <cellStyle name="Hyperlink" xfId="279" builtinId="8" hidden="1"/>
    <cellStyle name="Hyperlink" xfId="281" builtinId="8" hidden="1"/>
    <cellStyle name="Hyperlink" xfId="283" builtinId="8" hidden="1"/>
    <cellStyle name="Hyperlink" xfId="285" builtinId="8" hidden="1"/>
    <cellStyle name="Hyperlink" xfId="287" builtinId="8" hidden="1"/>
    <cellStyle name="Hyperlink" xfId="289" builtinId="8" hidden="1"/>
    <cellStyle name="Hyperlink" xfId="291" builtinId="8" hidden="1"/>
    <cellStyle name="Hyperlink" xfId="293" builtinId="8" hidden="1"/>
    <cellStyle name="Hyperlink" xfId="295" builtinId="8" hidden="1"/>
    <cellStyle name="Hyperlink" xfId="297" builtinId="8" hidden="1"/>
    <cellStyle name="Hyperlink" xfId="299" builtinId="8" hidden="1"/>
    <cellStyle name="Hyperlink" xfId="301" builtinId="8" hidden="1"/>
    <cellStyle name="Hyperlink" xfId="303" builtinId="8" hidden="1"/>
    <cellStyle name="Hyperlink" xfId="305" builtinId="8" hidden="1"/>
    <cellStyle name="Hyperlink" xfId="307" builtinId="8" hidden="1"/>
    <cellStyle name="Hyperlink" xfId="309" builtinId="8" hidden="1"/>
    <cellStyle name="Hyperlink" xfId="311" builtinId="8" hidden="1"/>
    <cellStyle name="Hyperlink" xfId="313" builtinId="8" hidden="1"/>
    <cellStyle name="Hyperlink" xfId="315" builtinId="8" hidden="1"/>
    <cellStyle name="Hyperlink" xfId="317" builtinId="8" hidden="1"/>
    <cellStyle name="Hyperlink" xfId="319" builtinId="8" hidden="1"/>
    <cellStyle name="Hyperlink" xfId="321" builtinId="8" hidden="1"/>
    <cellStyle name="Hyperlink" xfId="323" builtinId="8" hidden="1"/>
    <cellStyle name="Hyperlink" xfId="325" builtinId="8" hidden="1"/>
    <cellStyle name="Hyperlink" xfId="327" builtinId="8" hidden="1"/>
    <cellStyle name="Hyperlink" xfId="329" builtinId="8" hidden="1"/>
    <cellStyle name="Hyperlink" xfId="331" builtinId="8" hidden="1"/>
    <cellStyle name="Hyperlink" xfId="333" builtinId="8" hidden="1"/>
    <cellStyle name="Hyperlink" xfId="335" builtinId="8" hidden="1"/>
    <cellStyle name="Hyperlink" xfId="337" builtinId="8" hidden="1"/>
    <cellStyle name="Hyperlink" xfId="339" builtinId="8" hidden="1"/>
    <cellStyle name="Hyperlink" xfId="341" builtinId="8" hidden="1"/>
    <cellStyle name="Hyperlink" xfId="343" builtinId="8" hidden="1"/>
    <cellStyle name="Hyperlink" xfId="345" builtinId="8" hidden="1"/>
    <cellStyle name="Hyperlink" xfId="347" builtinId="8" hidden="1"/>
    <cellStyle name="Hyperlink" xfId="349" builtinId="8" hidden="1"/>
    <cellStyle name="Hyperlink" xfId="351" builtinId="8" hidden="1"/>
    <cellStyle name="Hyperlink" xfId="353" builtinId="8" hidden="1"/>
    <cellStyle name="Hyperlink" xfId="355" builtinId="8" hidden="1"/>
    <cellStyle name="Hyperlink" xfId="357" builtinId="8" hidden="1"/>
    <cellStyle name="Hyperlink" xfId="359" builtinId="8" hidden="1"/>
    <cellStyle name="Hyperlink" xfId="361" builtinId="8" hidden="1"/>
    <cellStyle name="Hyperlink" xfId="363" builtinId="8" hidden="1"/>
    <cellStyle name="Hyperlink" xfId="365" builtinId="8" hidden="1"/>
    <cellStyle name="Hyperlink" xfId="367" builtinId="8" hidden="1"/>
    <cellStyle name="Hyperlink" xfId="369" builtinId="8" hidden="1"/>
    <cellStyle name="Hyperlink" xfId="371" builtinId="8" hidden="1"/>
    <cellStyle name="Hyperlink" xfId="373" builtinId="8" hidden="1"/>
    <cellStyle name="Hyperlink" xfId="375" builtinId="8" hidden="1"/>
    <cellStyle name="Hyperlink" xfId="377" builtinId="8" hidden="1"/>
    <cellStyle name="Hyperlink" xfId="379" builtinId="8" hidden="1"/>
    <cellStyle name="Hyperlink" xfId="381" builtinId="8" hidden="1"/>
    <cellStyle name="Hyperlink" xfId="383" builtinId="8" hidden="1"/>
    <cellStyle name="Hyperlink" xfId="385" builtinId="8" hidden="1"/>
    <cellStyle name="Hyperlink" xfId="387" builtinId="8" hidden="1"/>
    <cellStyle name="Hyperlink" xfId="389" builtinId="8" hidden="1"/>
    <cellStyle name="Hyperlink" xfId="391" builtinId="8" hidden="1"/>
    <cellStyle name="Hyperlink" xfId="393" builtinId="8" hidden="1"/>
    <cellStyle name="Hyperlink" xfId="395" builtinId="8" hidden="1"/>
    <cellStyle name="Hyperlink" xfId="397" builtinId="8" hidden="1"/>
    <cellStyle name="Hyperlink" xfId="399" builtinId="8" hidden="1"/>
    <cellStyle name="Hyperlink" xfId="401" builtinId="8" hidden="1"/>
    <cellStyle name="Hyperlink" xfId="403" builtinId="8" hidden="1"/>
    <cellStyle name="Normal" xfId="0" builtinId="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6</xdr:col>
      <xdr:colOff>1778000</xdr:colOff>
      <xdr:row>2</xdr:row>
      <xdr:rowOff>288637</xdr:rowOff>
    </xdr:from>
    <xdr:to>
      <xdr:col>6</xdr:col>
      <xdr:colOff>2832100</xdr:colOff>
      <xdr:row>3</xdr:row>
      <xdr:rowOff>148195</xdr:rowOff>
    </xdr:to>
    <xdr:pic>
      <xdr:nvPicPr>
        <xdr:cNvPr id="3" name="Picture 2">
          <a:extLst>
            <a:ext uri="{FF2B5EF4-FFF2-40B4-BE49-F238E27FC236}">
              <a16:creationId xmlns:a16="http://schemas.microsoft.com/office/drawing/2014/main" id="{6B757654-78E4-DE47-8B70-F2522FED6258}"/>
            </a:ext>
          </a:extLst>
        </xdr:cNvPr>
        <xdr:cNvPicPr>
          <a:picLocks noChangeAspect="1"/>
        </xdr:cNvPicPr>
      </xdr:nvPicPr>
      <xdr:blipFill>
        <a:blip xmlns:r="http://schemas.openxmlformats.org/officeDocument/2006/relationships" r:embed="rId1"/>
        <a:stretch>
          <a:fillRect/>
        </a:stretch>
      </xdr:blipFill>
      <xdr:spPr>
        <a:xfrm>
          <a:off x="12076545" y="704273"/>
          <a:ext cx="1054100" cy="104874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3:L108"/>
  <sheetViews>
    <sheetView tabSelected="1" topLeftCell="A10" zoomScaleNormal="100" workbookViewId="0">
      <pane ySplit="2" topLeftCell="A84" activePane="bottomLeft" state="frozen"/>
      <selection activeCell="A10" sqref="A10"/>
      <selection pane="bottomLeft" activeCell="G102" sqref="G102"/>
    </sheetView>
  </sheetViews>
  <sheetFormatPr defaultColWidth="11" defaultRowHeight="15.75" x14ac:dyDescent="0.25"/>
  <cols>
    <col min="2" max="2" width="68" style="38" customWidth="1"/>
    <col min="3" max="3" width="15.875" customWidth="1"/>
    <col min="5" max="5" width="12.5" style="65" customWidth="1"/>
    <col min="6" max="6" width="16.875" style="65" customWidth="1"/>
    <col min="7" max="7" width="41.625" style="14" customWidth="1"/>
    <col min="9" max="9" width="16.625" customWidth="1"/>
  </cols>
  <sheetData>
    <row r="3" spans="1:7" ht="93.95" customHeight="1" x14ac:dyDescent="0.25">
      <c r="A3" s="69" t="s">
        <v>14</v>
      </c>
      <c r="B3" s="70"/>
      <c r="C3" s="5"/>
      <c r="D3" s="5"/>
      <c r="E3" s="55"/>
      <c r="F3" s="55"/>
      <c r="G3" s="47"/>
    </row>
    <row r="4" spans="1:7" x14ac:dyDescent="0.25">
      <c r="A4" s="6"/>
      <c r="B4" s="24"/>
      <c r="C4" s="7"/>
      <c r="D4" s="7"/>
      <c r="E4" s="56"/>
      <c r="F4" s="56"/>
      <c r="G4" s="11"/>
    </row>
    <row r="5" spans="1:7" x14ac:dyDescent="0.25">
      <c r="A5" s="8" t="s">
        <v>24</v>
      </c>
      <c r="B5" s="34"/>
      <c r="C5" s="1"/>
      <c r="D5" s="1"/>
      <c r="E5" s="57"/>
      <c r="F5" s="57"/>
      <c r="G5" s="12"/>
    </row>
    <row r="6" spans="1:7" ht="16.5" thickBot="1" x14ac:dyDescent="0.3">
      <c r="A6" s="6"/>
      <c r="B6" s="24"/>
      <c r="C6" s="7"/>
      <c r="D6" s="7"/>
      <c r="E6" s="56"/>
      <c r="F6" s="56"/>
      <c r="G6" s="11"/>
    </row>
    <row r="7" spans="1:7" x14ac:dyDescent="0.25">
      <c r="A7" s="26" t="s">
        <v>15</v>
      </c>
      <c r="B7" s="35"/>
      <c r="C7" s="27"/>
      <c r="D7" s="7"/>
      <c r="E7" s="56"/>
      <c r="F7" s="56"/>
      <c r="G7" s="11"/>
    </row>
    <row r="8" spans="1:7" ht="16.5" thickBot="1" x14ac:dyDescent="0.3">
      <c r="A8" s="28"/>
      <c r="B8" s="36" t="s">
        <v>26</v>
      </c>
      <c r="C8" s="29"/>
      <c r="D8" s="7"/>
      <c r="E8" s="56"/>
      <c r="F8" s="56"/>
      <c r="G8" s="11"/>
    </row>
    <row r="9" spans="1:7" x14ac:dyDescent="0.25">
      <c r="A9" s="6"/>
      <c r="B9" s="24"/>
      <c r="C9" s="7"/>
      <c r="D9" s="7"/>
      <c r="E9" s="56"/>
      <c r="F9" s="56"/>
      <c r="G9" s="11"/>
    </row>
    <row r="10" spans="1:7" x14ac:dyDescent="0.25">
      <c r="A10" s="6"/>
      <c r="B10" s="24"/>
      <c r="C10" s="7"/>
      <c r="D10" s="7"/>
      <c r="E10" s="56"/>
      <c r="F10" s="56"/>
      <c r="G10" s="11"/>
    </row>
    <row r="11" spans="1:7" x14ac:dyDescent="0.25">
      <c r="A11" s="9" t="s">
        <v>0</v>
      </c>
      <c r="B11" s="37" t="s">
        <v>1</v>
      </c>
      <c r="C11" s="3" t="s">
        <v>2</v>
      </c>
      <c r="D11" s="2" t="s">
        <v>3</v>
      </c>
      <c r="E11" s="58" t="s">
        <v>4</v>
      </c>
      <c r="F11" s="58" t="s">
        <v>5</v>
      </c>
      <c r="G11" s="13" t="s">
        <v>6</v>
      </c>
    </row>
    <row r="12" spans="1:7" x14ac:dyDescent="0.25">
      <c r="A12" s="10"/>
      <c r="B12" s="24"/>
      <c r="C12" s="7"/>
      <c r="D12" s="7"/>
      <c r="E12" s="56"/>
      <c r="F12" s="56"/>
      <c r="G12" s="11"/>
    </row>
    <row r="13" spans="1:7" ht="16.5" thickBot="1" x14ac:dyDescent="0.3">
      <c r="A13" s="10"/>
      <c r="B13" s="24"/>
      <c r="C13" s="7"/>
      <c r="D13" s="7"/>
      <c r="E13" s="56"/>
      <c r="F13" s="56"/>
      <c r="G13" s="11"/>
    </row>
    <row r="14" spans="1:7" s="20" customFormat="1" ht="16.5" thickBot="1" x14ac:dyDescent="0.3">
      <c r="A14" s="17">
        <v>11</v>
      </c>
      <c r="B14" s="39" t="s">
        <v>12</v>
      </c>
      <c r="C14" s="18"/>
      <c r="D14" s="18"/>
      <c r="E14" s="59"/>
      <c r="F14" s="59"/>
      <c r="G14" s="19"/>
    </row>
    <row r="15" spans="1:7" s="20" customFormat="1" x14ac:dyDescent="0.25">
      <c r="A15" s="49"/>
      <c r="B15" s="50" t="s">
        <v>29</v>
      </c>
      <c r="C15" s="42"/>
      <c r="D15" s="42"/>
      <c r="E15" s="60"/>
      <c r="F15" s="60"/>
      <c r="G15" s="51"/>
    </row>
    <row r="16" spans="1:7" s="20" customFormat="1" ht="45" x14ac:dyDescent="0.25">
      <c r="A16" s="49"/>
      <c r="B16" s="53" t="s">
        <v>31</v>
      </c>
      <c r="C16" s="42"/>
      <c r="D16" s="42"/>
      <c r="E16" s="60"/>
      <c r="F16" s="60"/>
      <c r="G16" s="51"/>
    </row>
    <row r="17" spans="1:7" s="20" customFormat="1" x14ac:dyDescent="0.25">
      <c r="A17" s="49"/>
      <c r="B17" s="53"/>
      <c r="C17" s="42"/>
      <c r="D17" s="42"/>
      <c r="E17" s="60"/>
      <c r="F17" s="60"/>
      <c r="G17" s="51"/>
    </row>
    <row r="18" spans="1:7" s="20" customFormat="1" ht="30" x14ac:dyDescent="0.25">
      <c r="A18" s="49"/>
      <c r="B18" s="53" t="s">
        <v>30</v>
      </c>
      <c r="C18" s="42"/>
      <c r="D18" s="42"/>
      <c r="E18" s="60"/>
      <c r="F18" s="60"/>
      <c r="G18" s="51"/>
    </row>
    <row r="19" spans="1:7" x14ac:dyDescent="0.25">
      <c r="A19" s="25"/>
      <c r="B19" s="54"/>
      <c r="C19" s="42"/>
      <c r="D19" s="42"/>
      <c r="E19" s="60"/>
      <c r="F19" s="60"/>
      <c r="G19" s="40"/>
    </row>
    <row r="20" spans="1:7" x14ac:dyDescent="0.25">
      <c r="A20" s="25"/>
      <c r="B20" s="53" t="s">
        <v>28</v>
      </c>
      <c r="C20" s="42"/>
      <c r="D20" s="42"/>
      <c r="E20" s="60"/>
      <c r="F20" s="60"/>
      <c r="G20" s="40"/>
    </row>
    <row r="21" spans="1:7" x14ac:dyDescent="0.25">
      <c r="A21" s="25"/>
      <c r="B21" s="52"/>
      <c r="C21" s="42"/>
      <c r="D21" s="42"/>
      <c r="E21" s="60"/>
      <c r="F21" s="60"/>
      <c r="G21" s="40"/>
    </row>
    <row r="22" spans="1:7" x14ac:dyDescent="0.25">
      <c r="A22" s="30"/>
      <c r="B22" s="48" t="s">
        <v>27</v>
      </c>
      <c r="C22" s="32"/>
      <c r="D22" s="43"/>
      <c r="E22" s="61"/>
      <c r="F22" s="61"/>
      <c r="G22" s="40"/>
    </row>
    <row r="23" spans="1:7" x14ac:dyDescent="0.25">
      <c r="A23" s="30"/>
      <c r="B23" s="41"/>
      <c r="C23" s="42"/>
      <c r="D23" s="45"/>
      <c r="E23" s="62"/>
      <c r="F23" s="60"/>
      <c r="G23" s="33"/>
    </row>
    <row r="24" spans="1:7" ht="47.25" x14ac:dyDescent="0.25">
      <c r="A24" s="21" t="s">
        <v>7</v>
      </c>
      <c r="B24" s="22" t="s">
        <v>16</v>
      </c>
      <c r="C24" s="23"/>
      <c r="D24" s="23"/>
      <c r="E24" s="63"/>
      <c r="F24" s="63"/>
      <c r="G24" s="33"/>
    </row>
    <row r="25" spans="1:7" s="20" customFormat="1" x14ac:dyDescent="0.25">
      <c r="A25" s="30"/>
      <c r="B25" s="31"/>
      <c r="C25" s="32"/>
      <c r="D25" s="32"/>
      <c r="E25" s="61"/>
      <c r="F25" s="61"/>
      <c r="G25" s="33"/>
    </row>
    <row r="26" spans="1:7" s="20" customFormat="1" x14ac:dyDescent="0.25">
      <c r="A26" s="30"/>
      <c r="B26" s="31" t="s">
        <v>48</v>
      </c>
      <c r="C26" s="32">
        <v>1</v>
      </c>
      <c r="D26" s="32" t="s">
        <v>13</v>
      </c>
      <c r="E26" s="61">
        <v>650.44000000000005</v>
      </c>
      <c r="F26" s="61">
        <f>E26*C26</f>
        <v>650.44000000000005</v>
      </c>
      <c r="G26" s="33"/>
    </row>
    <row r="27" spans="1:7" s="20" customFormat="1" x14ac:dyDescent="0.25">
      <c r="A27" s="30"/>
      <c r="B27" s="31" t="s">
        <v>49</v>
      </c>
      <c r="C27" s="32">
        <v>1</v>
      </c>
      <c r="D27" s="32" t="s">
        <v>13</v>
      </c>
      <c r="E27" s="61">
        <v>728.06</v>
      </c>
      <c r="F27" s="61">
        <f t="shared" ref="F27:F28" si="0">E27*C27</f>
        <v>728.06</v>
      </c>
      <c r="G27" s="33"/>
    </row>
    <row r="28" spans="1:7" s="20" customFormat="1" x14ac:dyDescent="0.25">
      <c r="A28" s="30"/>
      <c r="B28" s="31" t="s">
        <v>50</v>
      </c>
      <c r="C28" s="32">
        <v>1</v>
      </c>
      <c r="D28" s="32" t="s">
        <v>13</v>
      </c>
      <c r="E28" s="61">
        <v>600.16</v>
      </c>
      <c r="F28" s="61">
        <f t="shared" si="0"/>
        <v>600.16</v>
      </c>
      <c r="G28" s="33"/>
    </row>
    <row r="29" spans="1:7" s="20" customFormat="1" x14ac:dyDescent="0.25">
      <c r="A29" s="30"/>
      <c r="B29" s="31"/>
      <c r="C29" s="32"/>
      <c r="D29" s="32"/>
      <c r="E29" s="61"/>
      <c r="F29" s="61"/>
      <c r="G29" s="33"/>
    </row>
    <row r="30" spans="1:7" s="20" customFormat="1" x14ac:dyDescent="0.25">
      <c r="A30" s="30"/>
      <c r="B30" s="48" t="s">
        <v>32</v>
      </c>
      <c r="C30" s="32"/>
      <c r="D30" s="32"/>
      <c r="E30" s="61"/>
      <c r="F30" s="61"/>
      <c r="G30" s="33"/>
    </row>
    <row r="31" spans="1:7" s="20" customFormat="1" x14ac:dyDescent="0.25">
      <c r="A31" s="30"/>
      <c r="B31" s="31"/>
      <c r="C31" s="32"/>
      <c r="D31" s="32"/>
      <c r="E31" s="61"/>
      <c r="F31" s="61"/>
      <c r="G31" s="33"/>
    </row>
    <row r="32" spans="1:7" ht="63" x14ac:dyDescent="0.25">
      <c r="A32" s="21" t="s">
        <v>8</v>
      </c>
      <c r="B32" s="22" t="s">
        <v>18</v>
      </c>
      <c r="C32" s="23"/>
      <c r="D32" s="23" t="s">
        <v>10</v>
      </c>
      <c r="E32" s="63"/>
      <c r="F32" s="63"/>
      <c r="G32" s="33"/>
    </row>
    <row r="33" spans="1:7" s="20" customFormat="1" x14ac:dyDescent="0.25">
      <c r="A33" s="30"/>
      <c r="B33" s="31"/>
      <c r="C33" s="32"/>
      <c r="D33" s="32"/>
      <c r="E33" s="61"/>
      <c r="F33" s="61"/>
      <c r="G33" s="33"/>
    </row>
    <row r="34" spans="1:7" s="20" customFormat="1" x14ac:dyDescent="0.25">
      <c r="A34" s="30"/>
      <c r="B34" s="31" t="s">
        <v>51</v>
      </c>
      <c r="C34" s="32">
        <v>1</v>
      </c>
      <c r="D34" s="32" t="s">
        <v>13</v>
      </c>
      <c r="E34" s="61">
        <v>892.44</v>
      </c>
      <c r="F34" s="61">
        <f>E34*C34</f>
        <v>892.44</v>
      </c>
      <c r="G34" s="33"/>
    </row>
    <row r="35" spans="1:7" s="20" customFormat="1" x14ac:dyDescent="0.25">
      <c r="A35" s="30"/>
      <c r="B35" s="31" t="s">
        <v>52</v>
      </c>
      <c r="C35" s="32">
        <v>1</v>
      </c>
      <c r="D35" s="32" t="s">
        <v>13</v>
      </c>
      <c r="E35" s="61">
        <v>892.44</v>
      </c>
      <c r="F35" s="61">
        <f t="shared" ref="F35" si="1">E35*C35</f>
        <v>892.44</v>
      </c>
      <c r="G35" s="33"/>
    </row>
    <row r="36" spans="1:7" s="20" customFormat="1" x14ac:dyDescent="0.25">
      <c r="A36" s="30"/>
      <c r="B36" s="31"/>
      <c r="C36" s="32"/>
      <c r="D36" s="32"/>
      <c r="E36" s="61"/>
      <c r="F36" s="61"/>
      <c r="G36" s="33"/>
    </row>
    <row r="37" spans="1:7" s="20" customFormat="1" x14ac:dyDescent="0.25">
      <c r="A37" s="30"/>
      <c r="B37" s="48" t="s">
        <v>33</v>
      </c>
      <c r="C37" s="32"/>
      <c r="D37" s="32"/>
      <c r="E37" s="61"/>
      <c r="F37" s="61"/>
      <c r="G37" s="33"/>
    </row>
    <row r="38" spans="1:7" s="20" customFormat="1" x14ac:dyDescent="0.25">
      <c r="A38" s="30"/>
      <c r="B38" s="31"/>
      <c r="C38" s="32"/>
      <c r="D38" s="32"/>
      <c r="E38" s="61"/>
      <c r="F38" s="61"/>
      <c r="G38" s="33"/>
    </row>
    <row r="39" spans="1:7" ht="63" x14ac:dyDescent="0.25">
      <c r="A39" s="21" t="s">
        <v>9</v>
      </c>
      <c r="B39" s="22" t="s">
        <v>17</v>
      </c>
      <c r="C39" s="23"/>
      <c r="D39" s="23"/>
      <c r="E39" s="63"/>
      <c r="F39" s="63"/>
      <c r="G39" s="33"/>
    </row>
    <row r="40" spans="1:7" s="20" customFormat="1" x14ac:dyDescent="0.25">
      <c r="A40" s="30"/>
      <c r="B40" s="31"/>
      <c r="C40" s="32"/>
      <c r="D40" s="32"/>
      <c r="E40" s="61"/>
      <c r="F40" s="61"/>
      <c r="G40" s="33"/>
    </row>
    <row r="41" spans="1:7" s="20" customFormat="1" ht="31.5" x14ac:dyDescent="0.25">
      <c r="A41" s="30"/>
      <c r="B41" s="31" t="s">
        <v>54</v>
      </c>
      <c r="C41" s="32">
        <v>1</v>
      </c>
      <c r="D41" s="32" t="s">
        <v>13</v>
      </c>
      <c r="E41" s="61">
        <v>892.44</v>
      </c>
      <c r="F41" s="61">
        <f>E41*C41</f>
        <v>892.44</v>
      </c>
      <c r="G41" s="67" t="s">
        <v>55</v>
      </c>
    </row>
    <row r="42" spans="1:7" s="20" customFormat="1" x14ac:dyDescent="0.25">
      <c r="A42" s="30"/>
      <c r="B42" s="31"/>
      <c r="C42" s="32"/>
      <c r="D42" s="32"/>
      <c r="E42" s="61"/>
      <c r="F42" s="61"/>
      <c r="G42" s="33"/>
    </row>
    <row r="43" spans="1:7" s="20" customFormat="1" x14ac:dyDescent="0.25">
      <c r="A43" s="30"/>
      <c r="B43" s="48" t="s">
        <v>34</v>
      </c>
      <c r="C43" s="32"/>
      <c r="D43" s="32"/>
      <c r="E43" s="61"/>
      <c r="F43" s="61"/>
      <c r="G43" s="33"/>
    </row>
    <row r="44" spans="1:7" s="20" customFormat="1" x14ac:dyDescent="0.25">
      <c r="A44" s="30"/>
      <c r="B44" s="31"/>
      <c r="C44" s="32"/>
      <c r="D44" s="32"/>
      <c r="E44" s="61"/>
      <c r="F44" s="61"/>
      <c r="G44" s="33"/>
    </row>
    <row r="45" spans="1:7" ht="47.25" x14ac:dyDescent="0.25">
      <c r="A45" s="21" t="s">
        <v>11</v>
      </c>
      <c r="B45" s="22" t="s">
        <v>22</v>
      </c>
      <c r="C45" s="23"/>
      <c r="D45" s="23" t="s">
        <v>10</v>
      </c>
      <c r="E45" s="63"/>
      <c r="F45" s="63"/>
      <c r="G45" s="33"/>
    </row>
    <row r="46" spans="1:7" s="20" customFormat="1" x14ac:dyDescent="0.25">
      <c r="A46" s="30"/>
      <c r="B46" s="31"/>
      <c r="C46" s="32"/>
      <c r="D46" s="32"/>
      <c r="E46" s="61"/>
      <c r="F46" s="61"/>
      <c r="G46" s="33"/>
    </row>
    <row r="47" spans="1:7" s="20" customFormat="1" x14ac:dyDescent="0.25">
      <c r="A47" s="30"/>
      <c r="B47" s="31" t="s">
        <v>53</v>
      </c>
      <c r="C47" s="32">
        <v>1</v>
      </c>
      <c r="D47" s="32" t="s">
        <v>13</v>
      </c>
      <c r="E47" s="61">
        <v>612.27</v>
      </c>
      <c r="F47" s="61">
        <f t="shared" ref="F47" si="2">E47*C47</f>
        <v>612.27</v>
      </c>
      <c r="G47" s="33"/>
    </row>
    <row r="48" spans="1:7" s="20" customFormat="1" x14ac:dyDescent="0.25">
      <c r="A48" s="30"/>
      <c r="B48" s="31" t="s">
        <v>53</v>
      </c>
      <c r="C48" s="32">
        <v>1</v>
      </c>
      <c r="D48" s="32" t="s">
        <v>13</v>
      </c>
      <c r="E48" s="61">
        <v>612.27</v>
      </c>
      <c r="F48" s="61">
        <f t="shared" ref="F48:F49" si="3">E48*C48</f>
        <v>612.27</v>
      </c>
      <c r="G48" s="33"/>
    </row>
    <row r="49" spans="1:7" s="20" customFormat="1" x14ac:dyDescent="0.25">
      <c r="A49" s="30"/>
      <c r="B49" s="31" t="s">
        <v>53</v>
      </c>
      <c r="C49" s="32">
        <v>1</v>
      </c>
      <c r="D49" s="32" t="s">
        <v>13</v>
      </c>
      <c r="E49" s="61">
        <v>612.27</v>
      </c>
      <c r="F49" s="61">
        <f t="shared" si="3"/>
        <v>612.27</v>
      </c>
      <c r="G49" s="33"/>
    </row>
    <row r="50" spans="1:7" s="20" customFormat="1" x14ac:dyDescent="0.25">
      <c r="A50" s="30"/>
      <c r="B50" s="31"/>
      <c r="C50" s="32"/>
      <c r="D50" s="32"/>
      <c r="E50" s="61"/>
      <c r="F50" s="61"/>
      <c r="G50" s="33"/>
    </row>
    <row r="51" spans="1:7" s="20" customFormat="1" x14ac:dyDescent="0.25">
      <c r="A51" s="30"/>
      <c r="B51" s="48" t="s">
        <v>35</v>
      </c>
      <c r="C51" s="32"/>
      <c r="D51" s="32"/>
      <c r="E51" s="61"/>
      <c r="F51" s="61"/>
      <c r="G51" s="33"/>
    </row>
    <row r="52" spans="1:7" s="20" customFormat="1" x14ac:dyDescent="0.25">
      <c r="A52" s="30"/>
      <c r="B52" s="31"/>
      <c r="C52" s="32"/>
      <c r="D52" s="32"/>
      <c r="E52" s="61"/>
      <c r="F52" s="61"/>
      <c r="G52" s="33"/>
    </row>
    <row r="53" spans="1:7" ht="47.25" x14ac:dyDescent="0.25">
      <c r="A53" s="21" t="s">
        <v>21</v>
      </c>
      <c r="B53" s="22" t="s">
        <v>19</v>
      </c>
      <c r="C53" s="23"/>
      <c r="D53" s="23"/>
      <c r="E53" s="46"/>
      <c r="F53" s="46"/>
      <c r="G53" s="33"/>
    </row>
    <row r="54" spans="1:7" s="20" customFormat="1" x14ac:dyDescent="0.25">
      <c r="A54" s="30"/>
      <c r="B54" s="31"/>
      <c r="C54" s="32"/>
      <c r="D54" s="32"/>
      <c r="E54" s="44"/>
      <c r="F54" s="44"/>
      <c r="G54" s="33"/>
    </row>
    <row r="55" spans="1:7" s="20" customFormat="1" x14ac:dyDescent="0.25">
      <c r="A55" s="30"/>
      <c r="B55" s="31" t="s">
        <v>56</v>
      </c>
      <c r="C55" s="32">
        <v>1</v>
      </c>
      <c r="D55" s="32" t="s">
        <v>13</v>
      </c>
      <c r="E55" s="61">
        <v>612.27</v>
      </c>
      <c r="F55" s="61">
        <f t="shared" ref="F55" si="4">E55*C55</f>
        <v>612.27</v>
      </c>
      <c r="G55" s="33"/>
    </row>
    <row r="56" spans="1:7" s="20" customFormat="1" x14ac:dyDescent="0.25">
      <c r="A56" s="30"/>
      <c r="B56" s="31" t="s">
        <v>56</v>
      </c>
      <c r="C56" s="32">
        <v>1</v>
      </c>
      <c r="D56" s="32" t="s">
        <v>13</v>
      </c>
      <c r="E56" s="61">
        <v>612.27</v>
      </c>
      <c r="F56" s="61">
        <f t="shared" ref="F56:F58" si="5">E56*C56</f>
        <v>612.27</v>
      </c>
      <c r="G56" s="33"/>
    </row>
    <row r="57" spans="1:7" s="20" customFormat="1" x14ac:dyDescent="0.25">
      <c r="A57" s="30"/>
      <c r="B57" s="31" t="s">
        <v>56</v>
      </c>
      <c r="C57" s="32">
        <v>1</v>
      </c>
      <c r="D57" s="32" t="s">
        <v>13</v>
      </c>
      <c r="E57" s="61">
        <v>612.27</v>
      </c>
      <c r="F57" s="61">
        <f t="shared" si="5"/>
        <v>612.27</v>
      </c>
      <c r="G57" s="33"/>
    </row>
    <row r="58" spans="1:7" s="20" customFormat="1" x14ac:dyDescent="0.25">
      <c r="A58" s="30"/>
      <c r="B58" s="31" t="s">
        <v>56</v>
      </c>
      <c r="C58" s="32">
        <v>1</v>
      </c>
      <c r="D58" s="32" t="s">
        <v>13</v>
      </c>
      <c r="E58" s="61">
        <v>612.27</v>
      </c>
      <c r="F58" s="61">
        <f t="shared" si="5"/>
        <v>612.27</v>
      </c>
      <c r="G58" s="33"/>
    </row>
    <row r="59" spans="1:7" s="20" customFormat="1" x14ac:dyDescent="0.25">
      <c r="A59" s="30"/>
      <c r="B59" s="31"/>
      <c r="C59" s="32"/>
      <c r="D59" s="32"/>
      <c r="E59" s="61"/>
      <c r="F59" s="61"/>
      <c r="G59" s="33"/>
    </row>
    <row r="60" spans="1:7" s="20" customFormat="1" x14ac:dyDescent="0.25">
      <c r="A60" s="30"/>
      <c r="B60" s="48" t="s">
        <v>36</v>
      </c>
      <c r="C60" s="32"/>
      <c r="D60" s="32"/>
      <c r="E60" s="61"/>
      <c r="F60" s="61"/>
      <c r="G60" s="33"/>
    </row>
    <row r="61" spans="1:7" s="20" customFormat="1" x14ac:dyDescent="0.25">
      <c r="A61" s="30"/>
      <c r="B61" s="31"/>
      <c r="C61" s="32"/>
      <c r="D61" s="32"/>
      <c r="E61" s="61"/>
      <c r="F61" s="61"/>
      <c r="G61" s="33"/>
    </row>
    <row r="62" spans="1:7" ht="47.25" x14ac:dyDescent="0.25">
      <c r="A62" s="21" t="s">
        <v>23</v>
      </c>
      <c r="B62" s="22" t="s">
        <v>20</v>
      </c>
      <c r="C62" s="23"/>
      <c r="D62" s="23"/>
      <c r="E62" s="63"/>
      <c r="F62" s="63"/>
      <c r="G62" s="33"/>
    </row>
    <row r="63" spans="1:7" x14ac:dyDescent="0.25">
      <c r="A63" s="30"/>
      <c r="B63" s="31"/>
      <c r="C63" s="32"/>
      <c r="D63" s="32"/>
      <c r="E63" s="61"/>
      <c r="F63" s="61"/>
      <c r="G63" s="33"/>
    </row>
    <row r="64" spans="1:7" s="20" customFormat="1" x14ac:dyDescent="0.25">
      <c r="A64" s="30"/>
      <c r="B64" s="31" t="s">
        <v>57</v>
      </c>
      <c r="C64" s="32">
        <v>1</v>
      </c>
      <c r="D64" s="32" t="s">
        <v>13</v>
      </c>
      <c r="E64" s="61">
        <v>612.27</v>
      </c>
      <c r="F64" s="61">
        <f>E64*C64</f>
        <v>612.27</v>
      </c>
      <c r="G64" s="33"/>
    </row>
    <row r="65" spans="1:12" s="20" customFormat="1" x14ac:dyDescent="0.25">
      <c r="A65" s="30"/>
      <c r="B65" s="31" t="s">
        <v>57</v>
      </c>
      <c r="C65" s="32">
        <v>1</v>
      </c>
      <c r="D65" s="32" t="s">
        <v>13</v>
      </c>
      <c r="E65" s="61">
        <v>612.27</v>
      </c>
      <c r="F65" s="61">
        <f t="shared" ref="F65" si="6">E65*C65</f>
        <v>612.27</v>
      </c>
      <c r="G65" s="33"/>
    </row>
    <row r="66" spans="1:12" s="20" customFormat="1" ht="16.5" thickBot="1" x14ac:dyDescent="0.3">
      <c r="A66" s="30"/>
      <c r="B66" s="31"/>
      <c r="C66" s="32"/>
      <c r="D66" s="32"/>
      <c r="E66" s="61"/>
      <c r="F66" s="61"/>
      <c r="G66" s="33"/>
    </row>
    <row r="67" spans="1:12" ht="16.5" thickBot="1" x14ac:dyDescent="0.3">
      <c r="A67" s="17">
        <v>11</v>
      </c>
      <c r="B67" s="39" t="s">
        <v>25</v>
      </c>
      <c r="C67" s="15"/>
      <c r="D67" s="15"/>
      <c r="E67" s="64"/>
      <c r="F67" s="64">
        <f>SUM(F15:F66)</f>
        <v>10166.410000000003</v>
      </c>
      <c r="G67" s="16"/>
      <c r="L67" s="4"/>
    </row>
    <row r="69" spans="1:12" x14ac:dyDescent="0.25">
      <c r="B69" s="38" t="s">
        <v>37</v>
      </c>
    </row>
    <row r="71" spans="1:12" ht="31.5" x14ac:dyDescent="0.25">
      <c r="B71" s="66" t="s">
        <v>38</v>
      </c>
    </row>
    <row r="73" spans="1:12" ht="63" x14ac:dyDescent="0.25">
      <c r="A73" s="21"/>
      <c r="B73" s="22" t="s">
        <v>64</v>
      </c>
      <c r="C73" s="23"/>
      <c r="D73" s="23"/>
      <c r="E73" s="63"/>
      <c r="F73" s="63"/>
    </row>
    <row r="75" spans="1:12" x14ac:dyDescent="0.25">
      <c r="B75" s="31" t="s">
        <v>65</v>
      </c>
      <c r="C75" s="32">
        <v>1</v>
      </c>
      <c r="D75" s="32" t="s">
        <v>13</v>
      </c>
      <c r="E75" s="61">
        <v>954.45</v>
      </c>
      <c r="F75" s="61">
        <f>E75*C75</f>
        <v>954.45</v>
      </c>
      <c r="G75" s="68" t="s">
        <v>58</v>
      </c>
    </row>
    <row r="76" spans="1:12" x14ac:dyDescent="0.25">
      <c r="B76" s="31" t="s">
        <v>66</v>
      </c>
      <c r="C76" s="32">
        <v>1</v>
      </c>
      <c r="D76" s="32" t="s">
        <v>13</v>
      </c>
      <c r="E76" s="61">
        <v>2111.98</v>
      </c>
      <c r="F76" s="61">
        <f>E76*C76</f>
        <v>2111.98</v>
      </c>
      <c r="G76" s="68" t="s">
        <v>58</v>
      </c>
    </row>
    <row r="78" spans="1:12" ht="31.5" x14ac:dyDescent="0.25">
      <c r="B78" s="66" t="s">
        <v>39</v>
      </c>
    </row>
    <row r="79" spans="1:12" x14ac:dyDescent="0.25">
      <c r="B79" s="66"/>
    </row>
    <row r="80" spans="1:12" ht="47.25" x14ac:dyDescent="0.25">
      <c r="A80" s="21"/>
      <c r="B80" s="22" t="s">
        <v>41</v>
      </c>
      <c r="C80" s="23"/>
      <c r="D80" s="23"/>
      <c r="E80" s="63"/>
      <c r="F80" s="63"/>
    </row>
    <row r="82" spans="1:7" x14ac:dyDescent="0.25">
      <c r="B82" s="31" t="s">
        <v>63</v>
      </c>
      <c r="C82" s="32">
        <v>1</v>
      </c>
      <c r="D82" s="32" t="s">
        <v>13</v>
      </c>
      <c r="E82" s="61">
        <v>612.27</v>
      </c>
      <c r="F82" s="61">
        <f>E82*C82</f>
        <v>612.27</v>
      </c>
      <c r="G82" s="68" t="s">
        <v>58</v>
      </c>
    </row>
    <row r="84" spans="1:7" x14ac:dyDescent="0.25">
      <c r="B84" s="66" t="s">
        <v>40</v>
      </c>
    </row>
    <row r="85" spans="1:7" x14ac:dyDescent="0.25">
      <c r="B85" s="66"/>
    </row>
    <row r="86" spans="1:7" ht="47.25" x14ac:dyDescent="0.25">
      <c r="A86" s="21"/>
      <c r="B86" s="22" t="s">
        <v>42</v>
      </c>
      <c r="C86" s="23"/>
      <c r="D86" s="23"/>
      <c r="E86" s="63"/>
      <c r="F86" s="63"/>
    </row>
    <row r="88" spans="1:7" x14ac:dyDescent="0.25">
      <c r="B88" s="31" t="s">
        <v>62</v>
      </c>
      <c r="C88" s="32">
        <v>1</v>
      </c>
      <c r="D88" s="32" t="s">
        <v>13</v>
      </c>
      <c r="E88" s="61">
        <v>612.27</v>
      </c>
      <c r="F88" s="61">
        <f>E88*C88</f>
        <v>612.27</v>
      </c>
      <c r="G88" s="68" t="s">
        <v>58</v>
      </c>
    </row>
    <row r="89" spans="1:7" x14ac:dyDescent="0.25">
      <c r="B89" s="31" t="s">
        <v>62</v>
      </c>
      <c r="C89" s="32">
        <v>1</v>
      </c>
      <c r="D89" s="32" t="s">
        <v>13</v>
      </c>
      <c r="E89" s="61">
        <v>612.27</v>
      </c>
      <c r="F89" s="61">
        <f t="shared" ref="F89:F90" si="7">E89*C89</f>
        <v>612.27</v>
      </c>
      <c r="G89" s="68" t="s">
        <v>58</v>
      </c>
    </row>
    <row r="90" spans="1:7" x14ac:dyDescent="0.25">
      <c r="B90" s="31" t="s">
        <v>62</v>
      </c>
      <c r="C90" s="32">
        <v>1</v>
      </c>
      <c r="D90" s="32" t="s">
        <v>13</v>
      </c>
      <c r="E90" s="61">
        <v>612.27</v>
      </c>
      <c r="F90" s="61">
        <f t="shared" si="7"/>
        <v>612.27</v>
      </c>
      <c r="G90" s="68" t="s">
        <v>58</v>
      </c>
    </row>
    <row r="92" spans="1:7" ht="31.5" x14ac:dyDescent="0.25">
      <c r="B92" s="66" t="s">
        <v>43</v>
      </c>
    </row>
    <row r="93" spans="1:7" x14ac:dyDescent="0.25">
      <c r="B93" s="66"/>
    </row>
    <row r="94" spans="1:7" ht="63" x14ac:dyDescent="0.25">
      <c r="A94" s="21"/>
      <c r="B94" s="22" t="s">
        <v>67</v>
      </c>
      <c r="C94" s="23"/>
      <c r="D94" s="23"/>
      <c r="E94" s="63"/>
      <c r="F94" s="63"/>
    </row>
    <row r="96" spans="1:7" x14ac:dyDescent="0.25">
      <c r="B96" s="31" t="s">
        <v>68</v>
      </c>
      <c r="C96" s="32">
        <v>1</v>
      </c>
      <c r="D96" s="32" t="s">
        <v>13</v>
      </c>
      <c r="E96" s="61">
        <v>1055.99</v>
      </c>
      <c r="F96" s="61">
        <f>E96*C96</f>
        <v>1055.99</v>
      </c>
      <c r="G96" s="68" t="s">
        <v>58</v>
      </c>
    </row>
    <row r="97" spans="1:12" x14ac:dyDescent="0.25">
      <c r="B97" s="31" t="s">
        <v>59</v>
      </c>
      <c r="C97" s="32">
        <v>1</v>
      </c>
      <c r="D97" s="32" t="s">
        <v>13</v>
      </c>
      <c r="E97" s="61">
        <v>1080.08</v>
      </c>
      <c r="F97" s="61">
        <f>E97*C97</f>
        <v>1080.08</v>
      </c>
    </row>
    <row r="98" spans="1:12" x14ac:dyDescent="0.25">
      <c r="B98" s="31" t="s">
        <v>60</v>
      </c>
      <c r="C98" s="32">
        <v>1</v>
      </c>
      <c r="D98" s="32" t="s">
        <v>13</v>
      </c>
      <c r="E98" s="61">
        <v>1080.08</v>
      </c>
      <c r="F98" s="61">
        <f>E98*C98</f>
        <v>1080.08</v>
      </c>
    </row>
    <row r="100" spans="1:12" x14ac:dyDescent="0.25">
      <c r="B100" s="66" t="s">
        <v>44</v>
      </c>
    </row>
    <row r="101" spans="1:12" x14ac:dyDescent="0.25">
      <c r="B101" s="66"/>
    </row>
    <row r="102" spans="1:12" ht="47.25" x14ac:dyDescent="0.25">
      <c r="B102" s="22" t="s">
        <v>45</v>
      </c>
      <c r="C102" s="23"/>
      <c r="D102" s="23"/>
      <c r="E102" s="63"/>
      <c r="F102" s="63"/>
    </row>
    <row r="104" spans="1:12" x14ac:dyDescent="0.25">
      <c r="B104" s="31" t="s">
        <v>61</v>
      </c>
      <c r="C104" s="32">
        <v>1</v>
      </c>
      <c r="D104" s="32" t="s">
        <v>13</v>
      </c>
      <c r="E104" s="61">
        <v>728.06</v>
      </c>
      <c r="F104" s="61">
        <f>E104*C104</f>
        <v>728.06</v>
      </c>
      <c r="G104" s="68" t="s">
        <v>58</v>
      </c>
    </row>
    <row r="105" spans="1:12" ht="16.5" thickBot="1" x14ac:dyDescent="0.3"/>
    <row r="106" spans="1:12" ht="16.5" thickBot="1" x14ac:dyDescent="0.3">
      <c r="A106" s="17">
        <v>11</v>
      </c>
      <c r="B106" s="39" t="s">
        <v>46</v>
      </c>
      <c r="C106" s="15"/>
      <c r="D106" s="15"/>
      <c r="E106" s="64"/>
      <c r="F106" s="64">
        <f>SUM(F68:F105)</f>
        <v>9459.7199999999993</v>
      </c>
      <c r="G106" s="16"/>
      <c r="L106" s="4"/>
    </row>
    <row r="107" spans="1:12" ht="16.5" thickBot="1" x14ac:dyDescent="0.3"/>
    <row r="108" spans="1:12" ht="16.5" thickBot="1" x14ac:dyDescent="0.3">
      <c r="A108" s="17">
        <v>11</v>
      </c>
      <c r="B108" s="39" t="s">
        <v>47</v>
      </c>
      <c r="C108" s="15"/>
      <c r="D108" s="15"/>
      <c r="E108" s="64"/>
      <c r="F108" s="64">
        <f>F106+F67</f>
        <v>19626.130000000005</v>
      </c>
      <c r="G108" s="16"/>
    </row>
  </sheetData>
  <mergeCells count="1">
    <mergeCell ref="A3:B3"/>
  </mergeCells>
  <phoneticPr fontId="6" type="noConversion"/>
  <printOptions horizontalCentered="1"/>
  <pageMargins left="0.39000000000000007" right="0.39000000000000007" top="0.39000000000000007" bottom="0.39000000000000007" header="0.39000000000000007" footer="0"/>
  <pageSetup paperSize="9" scale="50" fitToHeight="0" orientation="portrait" horizontalDpi="4294967292" verticalDpi="4294967292" r:id="rId1"/>
  <drawing r:id="rId2"/>
  <extLst>
    <ext xmlns:mx="http://schemas.microsoft.com/office/mac/excel/2008/main" uri="{64002731-A6B0-56B0-2670-7721B7C09600}">
      <mx:PLV Mode="0" OnePage="0" WScale="10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dc:creator>
  <cp:lastModifiedBy>Stephen Boyce</cp:lastModifiedBy>
  <cp:lastPrinted>2018-12-10T18:07:10Z</cp:lastPrinted>
  <dcterms:created xsi:type="dcterms:W3CDTF">2017-12-17T10:32:21Z</dcterms:created>
  <dcterms:modified xsi:type="dcterms:W3CDTF">2018-12-18T10:05:54Z</dcterms:modified>
</cp:coreProperties>
</file>