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chelle\Desktop\COMMERCIAL QUOTES\"/>
    </mc:Choice>
  </mc:AlternateContent>
  <xr:revisionPtr revIDLastSave="0" documentId="13_ncr:1_{352C0E2A-0150-48CB-BA7D-8AB29CE2504A}" xr6:coauthVersionLast="47" xr6:coauthVersionMax="47" xr10:uidLastSave="{00000000-0000-0000-0000-000000000000}"/>
  <bookViews>
    <workbookView xWindow="-120" yWindow="-120" windowWidth="29040" windowHeight="15720" xr2:uid="{8D7C9F4E-8081-4E81-9D05-225E066D98FB}"/>
  </bookViews>
  <sheets>
    <sheet name="GBC131 KINGSWOOD  (2)" sheetId="3" r:id="rId1"/>
    <sheet name="GBC131 KINGSWOOD " sheetId="2" r:id="rId2"/>
    <sheet name="Sheet1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3" i="3" l="1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74" i="3" s="1"/>
  <c r="B48" i="3"/>
  <c r="B46" i="3"/>
  <c r="J73" i="2"/>
  <c r="J72" i="2"/>
  <c r="J71" i="2"/>
  <c r="J70" i="2"/>
  <c r="J69" i="2"/>
  <c r="J68" i="2"/>
  <c r="J67" i="2"/>
  <c r="J66" i="2"/>
  <c r="J65" i="2"/>
  <c r="J64" i="2"/>
  <c r="J63" i="2"/>
  <c r="J62" i="2"/>
  <c r="J61" i="2"/>
  <c r="J60" i="2"/>
  <c r="J59" i="2"/>
  <c r="J58" i="2"/>
  <c r="J57" i="2"/>
  <c r="J56" i="2"/>
  <c r="J55" i="2"/>
  <c r="J54" i="2"/>
  <c r="J53" i="2"/>
  <c r="B48" i="2"/>
  <c r="B46" i="2"/>
  <c r="J53" i="1"/>
  <c r="B48" i="1"/>
  <c r="B46" i="1"/>
  <c r="J54" i="1"/>
  <c r="J55" i="1"/>
  <c r="J56" i="1"/>
  <c r="J75" i="3" l="1"/>
  <c r="J76" i="3" s="1"/>
  <c r="C29" i="3"/>
  <c r="J74" i="2"/>
  <c r="J75" i="2" s="1"/>
  <c r="J76" i="2" s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C29" i="2" l="1"/>
  <c r="J74" i="1"/>
  <c r="C29" i="1" s="1"/>
  <c r="J75" i="1" l="1"/>
  <c r="J76" i="1" s="1"/>
</calcChain>
</file>

<file path=xl/sharedStrings.xml><?xml version="1.0" encoding="utf-8"?>
<sst xmlns="http://schemas.openxmlformats.org/spreadsheetml/2006/main" count="228" uniqueCount="64">
  <si>
    <t>Quantity</t>
  </si>
  <si>
    <t>Loc</t>
  </si>
  <si>
    <t>Blind Description</t>
  </si>
  <si>
    <t>Controls</t>
  </si>
  <si>
    <t>Unit Price</t>
  </si>
  <si>
    <t>Total Price</t>
  </si>
  <si>
    <t>Type</t>
  </si>
  <si>
    <t>Material</t>
  </si>
  <si>
    <t>Net</t>
  </si>
  <si>
    <t>VAT</t>
  </si>
  <si>
    <t>T 01224 662884</t>
  </si>
  <si>
    <t>W grampian-blinds.co.uk</t>
  </si>
  <si>
    <t>Our Ref:</t>
  </si>
  <si>
    <t>Assuring you of our best service at all times.</t>
  </si>
  <si>
    <t>Kind Regards,</t>
  </si>
  <si>
    <t>earliest convenience.</t>
  </si>
  <si>
    <t>Aberdeen, AB21 9US</t>
  </si>
  <si>
    <t>Unit 1B, Muggiemoss Road</t>
  </si>
  <si>
    <t>Your Ref:</t>
  </si>
  <si>
    <t>Following our recent visit, we have pleasure in submitting our cost for the blinds package.</t>
  </si>
  <si>
    <t>Our price will be :-</t>
  </si>
  <si>
    <t>Should you have any questions, please contact me at sales@grampian-blinds.co.uk.</t>
  </si>
  <si>
    <t>We hope this cost meets with your approval and look forward to hearing from you at your</t>
  </si>
  <si>
    <t>plus VAT as per attached</t>
  </si>
  <si>
    <t>Andi Wallace</t>
  </si>
  <si>
    <t>Date:</t>
  </si>
  <si>
    <t>FUGRO</t>
  </si>
  <si>
    <t>Denmore Place</t>
  </si>
  <si>
    <t>Bridge of Don</t>
  </si>
  <si>
    <t>Aberden</t>
  </si>
  <si>
    <t>AB23 8JS</t>
  </si>
  <si>
    <t>22nd January 2026</t>
  </si>
  <si>
    <t>Craig</t>
  </si>
  <si>
    <t>Dear Craig</t>
  </si>
  <si>
    <t>GROUND FLOOR RM1</t>
  </si>
  <si>
    <t>VERTICAL</t>
  </si>
  <si>
    <t>BANLIGHT</t>
  </si>
  <si>
    <t>GROUND FLOOR RM2</t>
  </si>
  <si>
    <t>ZOE</t>
  </si>
  <si>
    <t>KAT</t>
  </si>
  <si>
    <t>MAIN</t>
  </si>
  <si>
    <t>GBC117 FUGRO1</t>
  </si>
  <si>
    <t>BON ACCORD CARE</t>
  </si>
  <si>
    <t>Aberdeen</t>
  </si>
  <si>
    <t>AB16 5RX</t>
  </si>
  <si>
    <t>Kingswood Court</t>
  </si>
  <si>
    <t>Invercauld Road</t>
  </si>
  <si>
    <t>3rd march 2026</t>
  </si>
  <si>
    <t>AMY</t>
  </si>
  <si>
    <t>GBC131 KINGSWOOD</t>
  </si>
  <si>
    <t>Dear Amy</t>
  </si>
  <si>
    <t>3rd March 2026</t>
  </si>
  <si>
    <t>ADMIN OFFICE 1</t>
  </si>
  <si>
    <t>UNICOLOUR TAUPE</t>
  </si>
  <si>
    <t>ADMIN OFFICE 2</t>
  </si>
  <si>
    <t>ADMIN OFFICE 3</t>
  </si>
  <si>
    <t>STAFF OFFICE</t>
  </si>
  <si>
    <t>SMALLL OFFICE</t>
  </si>
  <si>
    <t>SUPERVISOR OFFICE 1</t>
  </si>
  <si>
    <t>SUPERVISOR OFFICE 2</t>
  </si>
  <si>
    <t>SUPERVISOR OFFICE 3</t>
  </si>
  <si>
    <t>STAFF CANTEEN 1</t>
  </si>
  <si>
    <t>STAFF CANTEEN 2</t>
  </si>
  <si>
    <t>STAFF CANTEEN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</si>
</sst>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_ ;\-#,##0\ "/>
    <numFmt numFmtId="165" formatCode="_-* #,##0_-;\-* #,##0_-;_-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2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  <font>
      <sz val="14"/>
      <name val="Aptos Narrow"/>
      <family val="2"/>
      <scheme val="minor"/>
    </font>
    <font>
      <sz val="12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8" xfId="0" applyBorder="1" applyAlignment="1" applyProtection="1">
      <alignment horizontal="center"/>
      <protection locked="0"/>
    </xf>
    <xf numFmtId="165" fontId="3" fillId="0" borderId="8" xfId="1" applyNumberFormat="1" applyFont="1" applyBorder="1" applyAlignment="1" applyProtection="1">
      <alignment horizontal="center"/>
      <protection locked="0"/>
    </xf>
    <xf numFmtId="43" fontId="0" fillId="0" borderId="4" xfId="1" applyFont="1" applyBorder="1" applyAlignment="1" applyProtection="1">
      <alignment horizontal="center"/>
      <protection locked="0"/>
    </xf>
    <xf numFmtId="43" fontId="0" fillId="0" borderId="8" xfId="1" applyFont="1" applyBorder="1" applyAlignment="1" applyProtection="1">
      <alignment horizontal="center"/>
    </xf>
    <xf numFmtId="165" fontId="0" fillId="0" borderId="8" xfId="1" applyNumberFormat="1" applyFont="1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left"/>
      <protection locked="0"/>
    </xf>
    <xf numFmtId="165" fontId="0" fillId="0" borderId="9" xfId="1" applyNumberFormat="1" applyFont="1" applyBorder="1" applyAlignment="1" applyProtection="1">
      <protection locked="0"/>
    </xf>
    <xf numFmtId="0" fontId="4" fillId="0" borderId="9" xfId="0" applyFont="1" applyBorder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0" borderId="0" xfId="0" applyFont="1" applyAlignment="1" applyProtection="1">
      <alignment horizontal="right"/>
      <protection locked="0"/>
    </xf>
    <xf numFmtId="0" fontId="6" fillId="0" borderId="10" xfId="0" applyFont="1" applyBorder="1" applyAlignment="1" applyProtection="1">
      <alignment horizontal="right"/>
      <protection locked="0"/>
    </xf>
    <xf numFmtId="0" fontId="5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8" xfId="0" applyBorder="1" applyAlignment="1" applyProtection="1">
      <alignment horizontal="center" wrapText="1"/>
      <protection locked="0"/>
    </xf>
    <xf numFmtId="44" fontId="5" fillId="0" borderId="9" xfId="1" applyNumberFormat="1" applyFont="1" applyBorder="1" applyAlignment="1" applyProtection="1">
      <alignment horizontal="right"/>
    </xf>
    <xf numFmtId="0" fontId="11" fillId="0" borderId="0" xfId="0" applyFont="1" applyProtection="1">
      <protection locked="0"/>
    </xf>
    <xf numFmtId="0" fontId="12" fillId="0" borderId="0" xfId="0" applyFont="1" applyProtection="1">
      <protection locked="0"/>
    </xf>
    <xf numFmtId="43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8" fillId="0" borderId="0" xfId="3" applyProtection="1">
      <protection locked="0"/>
    </xf>
    <xf numFmtId="0" fontId="9" fillId="0" borderId="0" xfId="0" applyFont="1" applyAlignment="1" applyProtection="1">
      <alignment vertical="center"/>
      <protection locked="0"/>
    </xf>
    <xf numFmtId="44" fontId="10" fillId="0" borderId="0" xfId="0" applyNumberFormat="1" applyFont="1"/>
    <xf numFmtId="0" fontId="0" fillId="0" borderId="0" xfId="0" applyAlignment="1">
      <alignment horizontal="left"/>
    </xf>
    <xf numFmtId="44" fontId="5" fillId="0" borderId="0" xfId="0" applyNumberFormat="1" applyFont="1"/>
    <xf numFmtId="44" fontId="6" fillId="0" borderId="10" xfId="0" applyNumberFormat="1" applyFont="1" applyBorder="1"/>
    <xf numFmtId="0" fontId="13" fillId="0" borderId="0" xfId="0" applyFont="1" applyProtection="1">
      <protection locked="0"/>
    </xf>
    <xf numFmtId="0" fontId="3" fillId="0" borderId="9" xfId="0" applyFont="1" applyBorder="1" applyAlignment="1" applyProtection="1">
      <alignment horizontal="center"/>
      <protection locked="0"/>
    </xf>
    <xf numFmtId="49" fontId="3" fillId="0" borderId="9" xfId="0" quotePrefix="1" applyNumberFormat="1" applyFont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49" fontId="3" fillId="0" borderId="2" xfId="0" quotePrefix="1" applyNumberFormat="1" applyFont="1" applyBorder="1" applyAlignment="1" applyProtection="1">
      <alignment horizontal="center"/>
      <protection locked="0"/>
    </xf>
    <xf numFmtId="49" fontId="3" fillId="0" borderId="3" xfId="0" quotePrefix="1" applyNumberFormat="1" applyFont="1" applyBorder="1" applyAlignment="1" applyProtection="1">
      <alignment horizontal="center"/>
      <protection locked="0"/>
    </xf>
    <xf numFmtId="49" fontId="3" fillId="0" borderId="4" xfId="0" quotePrefix="1" applyNumberFormat="1" applyFont="1" applyBorder="1" applyAlignment="1" applyProtection="1">
      <alignment horizontal="center"/>
      <protection locked="0"/>
    </xf>
    <xf numFmtId="44" fontId="2" fillId="0" borderId="1" xfId="2" applyFont="1" applyBorder="1" applyAlignment="1" applyProtection="1">
      <alignment horizontal="center" vertical="center"/>
      <protection locked="0"/>
    </xf>
    <xf numFmtId="44" fontId="2" fillId="0" borderId="5" xfId="2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4" fontId="2" fillId="0" borderId="1" xfId="2" applyNumberFormat="1" applyFont="1" applyBorder="1" applyAlignment="1" applyProtection="1">
      <alignment horizontal="center" vertical="center"/>
      <protection locked="0"/>
    </xf>
    <xf numFmtId="164" fontId="2" fillId="0" borderId="5" xfId="2" applyNumberFormat="1" applyFont="1" applyBorder="1" applyAlignment="1" applyProtection="1">
      <alignment horizontal="center" vertical="center"/>
      <protection locked="0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A160DEBE-9450-4CEE-93E9-DB2A7F7350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418D74B3-58CA-4D68-A2DC-015967E8B0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B28CF237-66A8-4E42-900E-F8A9FF1132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178FB95E-93A2-4DB1-AA30-B121543FB1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3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1D79885C-2981-475E-AB53-3AE4D9298C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52975" y="0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E4E6B72C-01AF-410F-AFB0-7EA021E935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0125" y="8943975"/>
          <a:ext cx="28384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2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70E84E2-C199-21E3-8B19-55B7353EAF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19550" y="0"/>
          <a:ext cx="240030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361950</xdr:colOff>
      <xdr:row>0</xdr:row>
      <xdr:rowOff>0</xdr:rowOff>
    </xdr:from>
    <xdr:to>
      <xdr:col>10</xdr:col>
      <xdr:colOff>323850</xdr:colOff>
      <xdr:row>3</xdr:row>
      <xdr:rowOff>28575</xdr:rowOff>
    </xdr:to>
    <xdr:pic>
      <xdr:nvPicPr>
        <xdr:cNvPr id="4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79A02FF4-7705-4ECE-AB36-5BF854E1CEA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0" y="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419100</xdr:colOff>
      <xdr:row>40</xdr:row>
      <xdr:rowOff>190500</xdr:rowOff>
    </xdr:from>
    <xdr:to>
      <xdr:col>10</xdr:col>
      <xdr:colOff>381000</xdr:colOff>
      <xdr:row>44</xdr:row>
      <xdr:rowOff>19050</xdr:rowOff>
    </xdr:to>
    <xdr:pic>
      <xdr:nvPicPr>
        <xdr:cNvPr id="5" name="Picture 6" descr="A blue text on a black background&#10;&#10;Description automatically generated">
          <a:extLst>
            <a:ext uri="{FF2B5EF4-FFF2-40B4-BE49-F238E27FC236}">
              <a16:creationId xmlns:a16="http://schemas.microsoft.com/office/drawing/2014/main" id="{53220EE2-A743-43CB-8AE2-75B53071D2F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48150" y="8191500"/>
          <a:ext cx="2762250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72165-DF66-44AB-B877-614F24D51542}">
  <sheetPr>
    <pageSetUpPr fitToPage="1"/>
  </sheetPr>
  <dimension ref="A1:K77"/>
  <sheetViews>
    <sheetView tabSelected="1" topLeftCell="A61" workbookViewId="0">
      <selection activeCell="V75" sqref="V75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31"/>
      <c r="B9" s="31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31" t="s">
        <v>42</v>
      </c>
      <c r="B10" s="3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31" t="s">
        <v>45</v>
      </c>
      <c r="B11" s="3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31" t="s">
        <v>46</v>
      </c>
      <c r="B12" s="3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31" t="s">
        <v>43</v>
      </c>
      <c r="B13" s="3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31" t="s">
        <v>44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31"/>
      <c r="B15" s="31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1" t="s">
        <v>47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48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49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50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20</v>
      </c>
      <c r="B29" s="24"/>
      <c r="C29" s="27">
        <f>J74</f>
        <v>2005.5999999999997</v>
      </c>
      <c r="D29" s="24" t="s">
        <v>23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5"/>
    </row>
    <row r="36" spans="1:10" ht="18.75" x14ac:dyDescent="0.25">
      <c r="A36" s="26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2" t="s">
        <v>24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25</v>
      </c>
      <c r="B44" s="10" t="s">
        <v>51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8" t="str">
        <f>B20</f>
        <v>AMY</v>
      </c>
      <c r="J46" s="11" t="s">
        <v>16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12</v>
      </c>
      <c r="B48" s="28" t="str">
        <f>B22</f>
        <v>GBC131 KINGSWOOD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46" t="s">
        <v>0</v>
      </c>
      <c r="B51" s="48" t="s">
        <v>1</v>
      </c>
      <c r="C51" s="43" t="s">
        <v>2</v>
      </c>
      <c r="D51" s="44"/>
      <c r="E51" s="44"/>
      <c r="F51" s="44"/>
      <c r="G51" s="45"/>
      <c r="H51" s="46" t="s">
        <v>3</v>
      </c>
      <c r="I51" s="50" t="s">
        <v>4</v>
      </c>
      <c r="J51" s="39" t="s">
        <v>5</v>
      </c>
    </row>
    <row r="52" spans="1:10" x14ac:dyDescent="0.25">
      <c r="A52" s="47"/>
      <c r="B52" s="49"/>
      <c r="C52" s="41" t="s">
        <v>6</v>
      </c>
      <c r="D52" s="42"/>
      <c r="E52" s="43" t="s">
        <v>7</v>
      </c>
      <c r="F52" s="44"/>
      <c r="G52" s="45"/>
      <c r="H52" s="47"/>
      <c r="I52" s="51"/>
      <c r="J52" s="40"/>
    </row>
    <row r="53" spans="1:10" ht="27.75" customHeight="1" x14ac:dyDescent="0.25">
      <c r="A53" s="1">
        <v>1</v>
      </c>
      <c r="B53" s="19" t="s">
        <v>52</v>
      </c>
      <c r="C53" s="34" t="s">
        <v>35</v>
      </c>
      <c r="D53" s="35"/>
      <c r="E53" s="36" t="s">
        <v>53</v>
      </c>
      <c r="F53" s="37"/>
      <c r="G53" s="38"/>
      <c r="H53" s="2"/>
      <c r="I53" s="3">
        <v>123.2</v>
      </c>
      <c r="J53" s="4">
        <f t="shared" ref="J53:J73" si="0">A53*I53</f>
        <v>123.2</v>
      </c>
    </row>
    <row r="54" spans="1:10" ht="27.75" customHeight="1" x14ac:dyDescent="0.25">
      <c r="A54" s="1">
        <v>1</v>
      </c>
      <c r="B54" s="19" t="s">
        <v>54</v>
      </c>
      <c r="C54" s="34" t="s">
        <v>35</v>
      </c>
      <c r="D54" s="35"/>
      <c r="E54" s="36" t="s">
        <v>53</v>
      </c>
      <c r="F54" s="37"/>
      <c r="G54" s="38"/>
      <c r="H54" s="2"/>
      <c r="I54" s="3">
        <v>295.2</v>
      </c>
      <c r="J54" s="4">
        <f t="shared" si="0"/>
        <v>295.2</v>
      </c>
    </row>
    <row r="55" spans="1:10" ht="27.75" customHeight="1" x14ac:dyDescent="0.25">
      <c r="A55" s="1">
        <v>1</v>
      </c>
      <c r="B55" s="19" t="s">
        <v>55</v>
      </c>
      <c r="C55" s="34" t="s">
        <v>35</v>
      </c>
      <c r="D55" s="35"/>
      <c r="E55" s="36" t="s">
        <v>53</v>
      </c>
      <c r="F55" s="37"/>
      <c r="G55" s="38"/>
      <c r="H55" s="2"/>
      <c r="I55" s="3">
        <v>136</v>
      </c>
      <c r="J55" s="4">
        <f t="shared" si="0"/>
        <v>136</v>
      </c>
    </row>
    <row r="56" spans="1:10" ht="27.75" customHeight="1" x14ac:dyDescent="0.25">
      <c r="A56" s="1">
        <v>1</v>
      </c>
      <c r="B56" s="19" t="s">
        <v>56</v>
      </c>
      <c r="C56" s="34" t="s">
        <v>35</v>
      </c>
      <c r="D56" s="35"/>
      <c r="E56" s="36" t="s">
        <v>53</v>
      </c>
      <c r="F56" s="37"/>
      <c r="G56" s="38"/>
      <c r="H56" s="2"/>
      <c r="I56" s="3">
        <v>431.2</v>
      </c>
      <c r="J56" s="4">
        <f t="shared" si="0"/>
        <v>431.2</v>
      </c>
    </row>
    <row r="57" spans="1:10" ht="27.75" customHeight="1" x14ac:dyDescent="0.25">
      <c r="A57" s="1">
        <v>1</v>
      </c>
      <c r="B57" s="19" t="s">
        <v>57</v>
      </c>
      <c r="C57" s="34" t="s">
        <v>35</v>
      </c>
      <c r="D57" s="35"/>
      <c r="E57" s="36" t="s">
        <v>53</v>
      </c>
      <c r="F57" s="37"/>
      <c r="G57" s="38"/>
      <c r="H57" s="2"/>
      <c r="I57" s="3">
        <v>153.6</v>
      </c>
      <c r="J57" s="4">
        <f t="shared" si="0"/>
        <v>153.6</v>
      </c>
    </row>
    <row r="58" spans="1:10" ht="27.75" customHeight="1" x14ac:dyDescent="0.25">
      <c r="A58" s="1">
        <v>1</v>
      </c>
      <c r="B58" s="19" t="s">
        <v>58</v>
      </c>
      <c r="C58" s="34" t="s">
        <v>35</v>
      </c>
      <c r="D58" s="35"/>
      <c r="E58" s="36" t="s">
        <v>53</v>
      </c>
      <c r="F58" s="37"/>
      <c r="G58" s="38"/>
      <c r="H58" s="2"/>
      <c r="I58" s="3">
        <v>101.6</v>
      </c>
      <c r="J58" s="4">
        <f t="shared" si="0"/>
        <v>101.6</v>
      </c>
    </row>
    <row r="59" spans="1:10" ht="27.75" customHeight="1" x14ac:dyDescent="0.25">
      <c r="A59" s="1">
        <v>1</v>
      </c>
      <c r="B59" s="19" t="s">
        <v>59</v>
      </c>
      <c r="C59" s="34" t="s">
        <v>35</v>
      </c>
      <c r="D59" s="35"/>
      <c r="E59" s="36" t="s">
        <v>53</v>
      </c>
      <c r="F59" s="37"/>
      <c r="G59" s="38"/>
      <c r="H59" s="2"/>
      <c r="I59" s="3">
        <v>268.8</v>
      </c>
      <c r="J59" s="4">
        <f t="shared" si="0"/>
        <v>268.8</v>
      </c>
    </row>
    <row r="60" spans="1:10" ht="27.75" customHeight="1" x14ac:dyDescent="0.25">
      <c r="A60" s="1">
        <v>1</v>
      </c>
      <c r="B60" s="19" t="s">
        <v>60</v>
      </c>
      <c r="C60" s="34" t="s">
        <v>35</v>
      </c>
      <c r="D60" s="35"/>
      <c r="E60" s="36" t="s">
        <v>53</v>
      </c>
      <c r="F60" s="37"/>
      <c r="G60" s="38"/>
      <c r="H60" s="2"/>
      <c r="I60" s="3">
        <v>124</v>
      </c>
      <c r="J60" s="4">
        <f t="shared" si="0"/>
        <v>124</v>
      </c>
    </row>
    <row r="61" spans="1:10" ht="27.75" customHeight="1" x14ac:dyDescent="0.25">
      <c r="A61" s="1">
        <v>1</v>
      </c>
      <c r="B61" s="19" t="s">
        <v>61</v>
      </c>
      <c r="C61" s="34" t="s">
        <v>35</v>
      </c>
      <c r="D61" s="35"/>
      <c r="E61" s="36" t="s">
        <v>53</v>
      </c>
      <c r="F61" s="37"/>
      <c r="G61" s="38"/>
      <c r="H61" s="2"/>
      <c r="I61" s="3">
        <v>124</v>
      </c>
      <c r="J61" s="4">
        <f t="shared" si="0"/>
        <v>124</v>
      </c>
    </row>
    <row r="62" spans="1:10" ht="27.75" customHeight="1" x14ac:dyDescent="0.25">
      <c r="A62" s="1">
        <v>1</v>
      </c>
      <c r="B62" s="19" t="s">
        <v>62</v>
      </c>
      <c r="C62" s="34" t="s">
        <v>35</v>
      </c>
      <c r="D62" s="35"/>
      <c r="E62" s="36" t="s">
        <v>53</v>
      </c>
      <c r="F62" s="37"/>
      <c r="G62" s="38"/>
      <c r="H62" s="2"/>
      <c r="I62" s="3">
        <v>124</v>
      </c>
      <c r="J62" s="4">
        <f t="shared" si="0"/>
        <v>124</v>
      </c>
    </row>
    <row r="63" spans="1:10" ht="27.75" customHeight="1" x14ac:dyDescent="0.25">
      <c r="A63" s="1">
        <v>1</v>
      </c>
      <c r="B63" s="19" t="s">
        <v>63</v>
      </c>
      <c r="C63" s="34" t="s">
        <v>35</v>
      </c>
      <c r="D63" s="35"/>
      <c r="E63" s="36" t="s">
        <v>53</v>
      </c>
      <c r="F63" s="37"/>
      <c r="G63" s="38"/>
      <c r="H63" s="2"/>
      <c r="I63" s="3">
        <v>124</v>
      </c>
      <c r="J63" s="4">
        <f t="shared" si="0"/>
        <v>124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2005.5999999999997</v>
      </c>
    </row>
    <row r="75" spans="1:10" ht="15.75" x14ac:dyDescent="0.25">
      <c r="I75" s="11" t="s">
        <v>9</v>
      </c>
      <c r="J75" s="29">
        <f>SUM(J74*20%)</f>
        <v>401.11999999999995</v>
      </c>
    </row>
    <row r="76" spans="1:10" ht="19.5" thickBot="1" x14ac:dyDescent="0.35">
      <c r="I76" s="12" t="s">
        <v>5</v>
      </c>
      <c r="J76" s="30">
        <f>SUM(J74:J75)</f>
        <v>2406.7199999999998</v>
      </c>
    </row>
    <row r="77" spans="1:10" ht="15.75" thickTop="1" x14ac:dyDescent="0.25"/>
  </sheetData>
  <sheetProtection sheet="1" formatCells="0"/>
  <mergeCells count="52">
    <mergeCell ref="C74:D74"/>
    <mergeCell ref="E74:G74"/>
    <mergeCell ref="C71:D71"/>
    <mergeCell ref="E71:G71"/>
    <mergeCell ref="C72:D72"/>
    <mergeCell ref="E72:G72"/>
    <mergeCell ref="C73:D73"/>
    <mergeCell ref="E73:G73"/>
    <mergeCell ref="C68:D68"/>
    <mergeCell ref="E68:G68"/>
    <mergeCell ref="C69:D69"/>
    <mergeCell ref="E69:G69"/>
    <mergeCell ref="C70:D70"/>
    <mergeCell ref="E70:G70"/>
    <mergeCell ref="C65:D65"/>
    <mergeCell ref="E65:G65"/>
    <mergeCell ref="C66:D66"/>
    <mergeCell ref="E66:G66"/>
    <mergeCell ref="C67:D67"/>
    <mergeCell ref="E67:G67"/>
    <mergeCell ref="C62:D62"/>
    <mergeCell ref="E62:G62"/>
    <mergeCell ref="C63:D63"/>
    <mergeCell ref="E63:G63"/>
    <mergeCell ref="C64:D64"/>
    <mergeCell ref="E64:G64"/>
    <mergeCell ref="C59:D59"/>
    <mergeCell ref="E59:G59"/>
    <mergeCell ref="C60:D60"/>
    <mergeCell ref="E60:G60"/>
    <mergeCell ref="C61:D61"/>
    <mergeCell ref="E61:G61"/>
    <mergeCell ref="C56:D56"/>
    <mergeCell ref="E56:G56"/>
    <mergeCell ref="C57:D57"/>
    <mergeCell ref="E57:G57"/>
    <mergeCell ref="C58:D58"/>
    <mergeCell ref="E58:G58"/>
    <mergeCell ref="C53:D53"/>
    <mergeCell ref="E53:G53"/>
    <mergeCell ref="C54:D54"/>
    <mergeCell ref="E54:G54"/>
    <mergeCell ref="C55:D55"/>
    <mergeCell ref="E55:G55"/>
    <mergeCell ref="A51:A52"/>
    <mergeCell ref="B51:B52"/>
    <mergeCell ref="C51:G51"/>
    <mergeCell ref="H51:H52"/>
    <mergeCell ref="I51:I52"/>
    <mergeCell ref="J51:J52"/>
    <mergeCell ref="C52:D52"/>
    <mergeCell ref="E52:G52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408A4-0C8B-4EC5-9D9E-2FF69BE64473}">
  <sheetPr>
    <pageSetUpPr fitToPage="1"/>
  </sheetPr>
  <dimension ref="A1:K77"/>
  <sheetViews>
    <sheetView topLeftCell="A61" workbookViewId="0">
      <selection activeCell="V75" sqref="V75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31"/>
      <c r="B9" s="31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31" t="s">
        <v>42</v>
      </c>
      <c r="B10" s="3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31" t="s">
        <v>45</v>
      </c>
      <c r="B11" s="3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31" t="s">
        <v>46</v>
      </c>
      <c r="B12" s="3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31" t="s">
        <v>43</v>
      </c>
      <c r="B13" s="3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31" t="s">
        <v>44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31"/>
      <c r="B15" s="31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1" t="s">
        <v>47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48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49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50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20</v>
      </c>
      <c r="B29" s="24"/>
      <c r="C29" s="27">
        <f>J74</f>
        <v>2005.5999999999997</v>
      </c>
      <c r="D29" s="24" t="s">
        <v>23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5"/>
    </row>
    <row r="36" spans="1:10" ht="18.75" x14ac:dyDescent="0.25">
      <c r="A36" s="26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2" t="s">
        <v>24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25</v>
      </c>
      <c r="B44" s="10" t="s">
        <v>51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8" t="str">
        <f>B20</f>
        <v>AMY</v>
      </c>
      <c r="J46" s="11" t="s">
        <v>16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12</v>
      </c>
      <c r="B48" s="28" t="str">
        <f>B22</f>
        <v>GBC131 KINGSWOOD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46" t="s">
        <v>0</v>
      </c>
      <c r="B51" s="48" t="s">
        <v>1</v>
      </c>
      <c r="C51" s="43" t="s">
        <v>2</v>
      </c>
      <c r="D51" s="44"/>
      <c r="E51" s="44"/>
      <c r="F51" s="44"/>
      <c r="G51" s="45"/>
      <c r="H51" s="46" t="s">
        <v>3</v>
      </c>
      <c r="I51" s="50" t="s">
        <v>4</v>
      </c>
      <c r="J51" s="39" t="s">
        <v>5</v>
      </c>
    </row>
    <row r="52" spans="1:10" x14ac:dyDescent="0.25">
      <c r="A52" s="47"/>
      <c r="B52" s="49"/>
      <c r="C52" s="41" t="s">
        <v>6</v>
      </c>
      <c r="D52" s="42"/>
      <c r="E52" s="43" t="s">
        <v>7</v>
      </c>
      <c r="F52" s="44"/>
      <c r="G52" s="45"/>
      <c r="H52" s="47"/>
      <c r="I52" s="51"/>
      <c r="J52" s="40"/>
    </row>
    <row r="53" spans="1:10" ht="27.75" customHeight="1" x14ac:dyDescent="0.25">
      <c r="A53" s="1">
        <v>1</v>
      </c>
      <c r="B53" s="19" t="s">
        <v>52</v>
      </c>
      <c r="C53" s="34" t="s">
        <v>35</v>
      </c>
      <c r="D53" s="35"/>
      <c r="E53" s="36" t="s">
        <v>53</v>
      </c>
      <c r="F53" s="37"/>
      <c r="G53" s="38"/>
      <c r="H53" s="2"/>
      <c r="I53" s="3">
        <v>123.2</v>
      </c>
      <c r="J53" s="4">
        <f t="shared" ref="J53:J73" si="0">A53*I53</f>
        <v>123.2</v>
      </c>
    </row>
    <row r="54" spans="1:10" ht="27.75" customHeight="1" x14ac:dyDescent="0.25">
      <c r="A54" s="1">
        <v>1</v>
      </c>
      <c r="B54" s="19" t="s">
        <v>54</v>
      </c>
      <c r="C54" s="34" t="s">
        <v>35</v>
      </c>
      <c r="D54" s="35"/>
      <c r="E54" s="36" t="s">
        <v>53</v>
      </c>
      <c r="F54" s="37"/>
      <c r="G54" s="38"/>
      <c r="H54" s="2"/>
      <c r="I54" s="3">
        <v>295.2</v>
      </c>
      <c r="J54" s="4">
        <f t="shared" si="0"/>
        <v>295.2</v>
      </c>
    </row>
    <row r="55" spans="1:10" ht="27.75" customHeight="1" x14ac:dyDescent="0.25">
      <c r="A55" s="1">
        <v>1</v>
      </c>
      <c r="B55" s="19" t="s">
        <v>55</v>
      </c>
      <c r="C55" s="34" t="s">
        <v>35</v>
      </c>
      <c r="D55" s="35"/>
      <c r="E55" s="36" t="s">
        <v>53</v>
      </c>
      <c r="F55" s="37"/>
      <c r="G55" s="38"/>
      <c r="H55" s="2"/>
      <c r="I55" s="3">
        <v>136</v>
      </c>
      <c r="J55" s="4">
        <f t="shared" si="0"/>
        <v>136</v>
      </c>
    </row>
    <row r="56" spans="1:10" ht="27.75" customHeight="1" x14ac:dyDescent="0.25">
      <c r="A56" s="1">
        <v>1</v>
      </c>
      <c r="B56" s="19" t="s">
        <v>56</v>
      </c>
      <c r="C56" s="34" t="s">
        <v>35</v>
      </c>
      <c r="D56" s="35"/>
      <c r="E56" s="36" t="s">
        <v>53</v>
      </c>
      <c r="F56" s="37"/>
      <c r="G56" s="38"/>
      <c r="H56" s="2"/>
      <c r="I56" s="3">
        <v>431.2</v>
      </c>
      <c r="J56" s="4">
        <f t="shared" si="0"/>
        <v>431.2</v>
      </c>
    </row>
    <row r="57" spans="1:10" ht="27.75" customHeight="1" x14ac:dyDescent="0.25">
      <c r="A57" s="1">
        <v>1</v>
      </c>
      <c r="B57" s="19" t="s">
        <v>57</v>
      </c>
      <c r="C57" s="34" t="s">
        <v>35</v>
      </c>
      <c r="D57" s="35"/>
      <c r="E57" s="36" t="s">
        <v>53</v>
      </c>
      <c r="F57" s="37"/>
      <c r="G57" s="38"/>
      <c r="H57" s="2"/>
      <c r="I57" s="3">
        <v>153.6</v>
      </c>
      <c r="J57" s="4">
        <f t="shared" si="0"/>
        <v>153.6</v>
      </c>
    </row>
    <row r="58" spans="1:10" ht="27.75" customHeight="1" x14ac:dyDescent="0.25">
      <c r="A58" s="1">
        <v>1</v>
      </c>
      <c r="B58" s="19" t="s">
        <v>58</v>
      </c>
      <c r="C58" s="34" t="s">
        <v>35</v>
      </c>
      <c r="D58" s="35"/>
      <c r="E58" s="36" t="s">
        <v>53</v>
      </c>
      <c r="F58" s="37"/>
      <c r="G58" s="38"/>
      <c r="H58" s="2"/>
      <c r="I58" s="3">
        <v>101.6</v>
      </c>
      <c r="J58" s="4">
        <f t="shared" si="0"/>
        <v>101.6</v>
      </c>
    </row>
    <row r="59" spans="1:10" ht="27.75" customHeight="1" x14ac:dyDescent="0.25">
      <c r="A59" s="1">
        <v>1</v>
      </c>
      <c r="B59" s="19" t="s">
        <v>59</v>
      </c>
      <c r="C59" s="34" t="s">
        <v>35</v>
      </c>
      <c r="D59" s="35"/>
      <c r="E59" s="36" t="s">
        <v>53</v>
      </c>
      <c r="F59" s="37"/>
      <c r="G59" s="38"/>
      <c r="H59" s="2"/>
      <c r="I59" s="3">
        <v>268.8</v>
      </c>
      <c r="J59" s="4">
        <f t="shared" si="0"/>
        <v>268.8</v>
      </c>
    </row>
    <row r="60" spans="1:10" ht="27.75" customHeight="1" x14ac:dyDescent="0.25">
      <c r="A60" s="1">
        <v>1</v>
      </c>
      <c r="B60" s="19" t="s">
        <v>60</v>
      </c>
      <c r="C60" s="34" t="s">
        <v>35</v>
      </c>
      <c r="D60" s="35"/>
      <c r="E60" s="36" t="s">
        <v>53</v>
      </c>
      <c r="F60" s="37"/>
      <c r="G60" s="38"/>
      <c r="H60" s="2"/>
      <c r="I60" s="3">
        <v>124</v>
      </c>
      <c r="J60" s="4">
        <f t="shared" si="0"/>
        <v>124</v>
      </c>
    </row>
    <row r="61" spans="1:10" ht="27.75" customHeight="1" x14ac:dyDescent="0.25">
      <c r="A61" s="1">
        <v>1</v>
      </c>
      <c r="B61" s="19" t="s">
        <v>61</v>
      </c>
      <c r="C61" s="34" t="s">
        <v>35</v>
      </c>
      <c r="D61" s="35"/>
      <c r="E61" s="36" t="s">
        <v>53</v>
      </c>
      <c r="F61" s="37"/>
      <c r="G61" s="38"/>
      <c r="H61" s="2"/>
      <c r="I61" s="3">
        <v>124</v>
      </c>
      <c r="J61" s="4">
        <f t="shared" si="0"/>
        <v>124</v>
      </c>
    </row>
    <row r="62" spans="1:10" ht="27.75" customHeight="1" x14ac:dyDescent="0.25">
      <c r="A62" s="1">
        <v>1</v>
      </c>
      <c r="B62" s="19" t="s">
        <v>62</v>
      </c>
      <c r="C62" s="34" t="s">
        <v>35</v>
      </c>
      <c r="D62" s="35"/>
      <c r="E62" s="36" t="s">
        <v>53</v>
      </c>
      <c r="F62" s="37"/>
      <c r="G62" s="38"/>
      <c r="H62" s="2"/>
      <c r="I62" s="3">
        <v>124</v>
      </c>
      <c r="J62" s="4">
        <f t="shared" si="0"/>
        <v>124</v>
      </c>
    </row>
    <row r="63" spans="1:10" ht="27.75" customHeight="1" x14ac:dyDescent="0.25">
      <c r="A63" s="1">
        <v>1</v>
      </c>
      <c r="B63" s="19" t="s">
        <v>63</v>
      </c>
      <c r="C63" s="34" t="s">
        <v>35</v>
      </c>
      <c r="D63" s="35"/>
      <c r="E63" s="36" t="s">
        <v>53</v>
      </c>
      <c r="F63" s="37"/>
      <c r="G63" s="38"/>
      <c r="H63" s="2"/>
      <c r="I63" s="3">
        <v>124</v>
      </c>
      <c r="J63" s="4">
        <f t="shared" si="0"/>
        <v>124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2005.5999999999997</v>
      </c>
    </row>
    <row r="75" spans="1:10" ht="15.75" x14ac:dyDescent="0.25">
      <c r="I75" s="11" t="s">
        <v>9</v>
      </c>
      <c r="J75" s="29">
        <f>SUM(J74*20%)</f>
        <v>401.11999999999995</v>
      </c>
    </row>
    <row r="76" spans="1:10" ht="19.5" thickBot="1" x14ac:dyDescent="0.35">
      <c r="I76" s="12" t="s">
        <v>5</v>
      </c>
      <c r="J76" s="30">
        <f>SUM(J74:J75)</f>
        <v>2406.7199999999998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FA284-1679-4D49-B6B7-052C9DBA485D}">
  <sheetPr>
    <pageSetUpPr fitToPage="1"/>
  </sheetPr>
  <dimension ref="A1:K77"/>
  <sheetViews>
    <sheetView topLeftCell="A32" workbookViewId="0">
      <selection activeCell="S50" sqref="S50"/>
    </sheetView>
  </sheetViews>
  <sheetFormatPr defaultRowHeight="15" x14ac:dyDescent="0.25"/>
  <cols>
    <col min="1" max="1" width="11.42578125" style="10" customWidth="1"/>
    <col min="2" max="2" width="11.7109375" style="10" customWidth="1"/>
    <col min="3" max="3" width="13.5703125" style="10" customWidth="1"/>
    <col min="4" max="4" width="10.85546875" style="10" customWidth="1"/>
    <col min="5" max="9" width="9.140625" style="10"/>
    <col min="10" max="10" width="15.7109375" style="10" customWidth="1"/>
    <col min="11" max="16384" width="9.140625" style="10"/>
  </cols>
  <sheetData>
    <row r="1" spans="1:11" ht="15.75" x14ac:dyDescent="0.25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1" ht="15.75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1" ht="15.75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</row>
    <row r="4" spans="1:11" ht="15.75" x14ac:dyDescent="0.25">
      <c r="A4" s="13"/>
      <c r="B4" s="13"/>
      <c r="C4" s="13"/>
      <c r="D4" s="13"/>
      <c r="E4" s="13"/>
      <c r="F4" s="13"/>
      <c r="G4" s="13"/>
      <c r="H4" s="13"/>
      <c r="I4" s="13"/>
      <c r="J4" s="11" t="s">
        <v>17</v>
      </c>
    </row>
    <row r="5" spans="1:11" ht="15.75" x14ac:dyDescent="0.25">
      <c r="A5" s="13"/>
      <c r="B5" s="13"/>
      <c r="C5" s="13"/>
      <c r="D5" s="13"/>
      <c r="E5" s="13"/>
      <c r="F5" s="13"/>
      <c r="G5" s="13"/>
      <c r="H5" s="13"/>
      <c r="I5" s="13"/>
      <c r="J5" s="11" t="s">
        <v>16</v>
      </c>
    </row>
    <row r="6" spans="1:11" ht="15.75" x14ac:dyDescent="0.25">
      <c r="A6" s="13"/>
      <c r="B6" s="13"/>
      <c r="C6" s="13"/>
      <c r="D6" s="13"/>
      <c r="E6" s="13"/>
      <c r="F6" s="13"/>
      <c r="G6" s="13"/>
      <c r="H6" s="13"/>
      <c r="I6" s="13"/>
      <c r="J6" s="11" t="s">
        <v>10</v>
      </c>
    </row>
    <row r="7" spans="1:11" ht="15.75" x14ac:dyDescent="0.25">
      <c r="A7" s="13"/>
      <c r="B7" s="13"/>
      <c r="C7" s="13"/>
      <c r="D7" s="13"/>
      <c r="E7" s="13"/>
      <c r="F7" s="13"/>
      <c r="G7" s="13"/>
      <c r="H7" s="13"/>
      <c r="I7" s="13"/>
      <c r="J7" s="11" t="s">
        <v>11</v>
      </c>
    </row>
    <row r="8" spans="1:11" ht="15.75" x14ac:dyDescent="0.25">
      <c r="A8" s="13"/>
      <c r="B8" s="13"/>
      <c r="C8" s="13"/>
      <c r="D8" s="13"/>
      <c r="E8" s="13"/>
      <c r="F8" s="13"/>
      <c r="G8" s="13"/>
      <c r="H8" s="13"/>
      <c r="I8" s="13"/>
      <c r="J8" s="11"/>
    </row>
    <row r="9" spans="1:11" ht="15.75" x14ac:dyDescent="0.25">
      <c r="A9" s="31"/>
      <c r="B9" s="31"/>
      <c r="C9" s="13"/>
      <c r="D9" s="13"/>
      <c r="E9" s="13"/>
      <c r="F9" s="13"/>
      <c r="G9" s="13"/>
      <c r="H9" s="13"/>
      <c r="I9" s="13"/>
      <c r="J9" s="13"/>
      <c r="K9" s="11"/>
    </row>
    <row r="10" spans="1:11" ht="15.75" x14ac:dyDescent="0.25">
      <c r="A10" s="31" t="s">
        <v>26</v>
      </c>
      <c r="B10" s="31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5.75" x14ac:dyDescent="0.25">
      <c r="A11" s="31" t="s">
        <v>27</v>
      </c>
      <c r="B11" s="31"/>
      <c r="C11" s="13"/>
      <c r="D11" s="13"/>
      <c r="E11" s="13"/>
      <c r="F11" s="13"/>
      <c r="G11" s="13"/>
      <c r="H11" s="13"/>
      <c r="I11" s="13"/>
      <c r="J11" s="13"/>
      <c r="K11" s="13"/>
    </row>
    <row r="12" spans="1:11" ht="15.75" x14ac:dyDescent="0.25">
      <c r="A12" s="31" t="s">
        <v>28</v>
      </c>
      <c r="B12" s="31"/>
      <c r="C12" s="13"/>
      <c r="D12" s="13"/>
      <c r="E12" s="13"/>
      <c r="F12" s="13"/>
      <c r="G12" s="13"/>
      <c r="H12" s="13"/>
      <c r="I12" s="13"/>
      <c r="J12" s="13"/>
      <c r="K12" s="13"/>
    </row>
    <row r="13" spans="1:11" ht="15.75" x14ac:dyDescent="0.25">
      <c r="A13" s="31" t="s">
        <v>29</v>
      </c>
      <c r="B13" s="31"/>
      <c r="C13" s="13"/>
      <c r="D13" s="13"/>
      <c r="E13" s="13"/>
      <c r="F13" s="13"/>
      <c r="G13" s="13"/>
      <c r="H13" s="13"/>
      <c r="I13" s="13"/>
      <c r="J13" s="13"/>
      <c r="K13" s="13"/>
    </row>
    <row r="14" spans="1:11" ht="15.75" x14ac:dyDescent="0.25">
      <c r="A14" s="31" t="s">
        <v>30</v>
      </c>
      <c r="B14" s="31"/>
      <c r="C14" s="13"/>
      <c r="D14" s="13"/>
      <c r="E14" s="13"/>
      <c r="F14" s="13"/>
      <c r="G14" s="13"/>
      <c r="H14" s="13"/>
      <c r="I14" s="13"/>
      <c r="J14" s="13"/>
      <c r="K14" s="13"/>
    </row>
    <row r="15" spans="1:11" ht="15.75" x14ac:dyDescent="0.25">
      <c r="A15" s="31"/>
      <c r="B15" s="31"/>
      <c r="C15" s="13"/>
      <c r="D15" s="13"/>
      <c r="E15" s="13"/>
      <c r="F15" s="13"/>
      <c r="G15" s="13"/>
      <c r="H15" s="13"/>
      <c r="I15" s="13"/>
      <c r="J15" s="13"/>
      <c r="K15" s="13"/>
    </row>
    <row r="16" spans="1:11" ht="15.75" x14ac:dyDescent="0.25">
      <c r="A16" s="21"/>
      <c r="B16" s="13"/>
      <c r="C16" s="13"/>
      <c r="D16" s="13"/>
      <c r="E16" s="13"/>
      <c r="F16" s="13"/>
      <c r="G16" s="13"/>
      <c r="H16" s="13"/>
      <c r="I16" s="13"/>
      <c r="J16" s="13"/>
      <c r="K16" s="13"/>
    </row>
    <row r="17" spans="1:11" ht="15.75" x14ac:dyDescent="0.25">
      <c r="A17" s="31" t="s">
        <v>31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</row>
    <row r="18" spans="1:11" ht="15.75" x14ac:dyDescent="0.25">
      <c r="B18" s="13"/>
      <c r="C18" s="13"/>
      <c r="D18" s="13"/>
      <c r="E18" s="13"/>
      <c r="F18" s="13"/>
      <c r="G18" s="13"/>
      <c r="H18" s="13"/>
      <c r="I18" s="13"/>
      <c r="J18" s="13"/>
      <c r="K18" s="13"/>
    </row>
    <row r="19" spans="1:11" ht="15.75" x14ac:dyDescent="0.25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</row>
    <row r="20" spans="1:11" ht="18.75" x14ac:dyDescent="0.3">
      <c r="A20" s="16" t="s">
        <v>18</v>
      </c>
      <c r="B20" s="15" t="s">
        <v>32</v>
      </c>
      <c r="C20" s="13"/>
      <c r="D20" s="13"/>
      <c r="E20" s="13"/>
      <c r="F20" s="13"/>
      <c r="G20" s="13"/>
      <c r="H20" s="13"/>
      <c r="I20" s="13"/>
      <c r="J20" s="13"/>
      <c r="K20" s="13"/>
    </row>
    <row r="21" spans="1:11" ht="18.75" x14ac:dyDescent="0.3">
      <c r="A21" s="17"/>
      <c r="B21" s="15"/>
      <c r="C21" s="13"/>
      <c r="D21" s="13"/>
      <c r="E21" s="13"/>
      <c r="F21" s="13"/>
      <c r="G21" s="13"/>
      <c r="H21" s="13"/>
      <c r="I21" s="13"/>
      <c r="J21" s="13"/>
      <c r="K21" s="13"/>
    </row>
    <row r="22" spans="1:11" ht="18.75" x14ac:dyDescent="0.3">
      <c r="A22" s="16" t="s">
        <v>12</v>
      </c>
      <c r="B22" s="15" t="s">
        <v>41</v>
      </c>
      <c r="C22" s="13"/>
      <c r="D22" s="13"/>
      <c r="E22" s="13"/>
      <c r="F22" s="13"/>
      <c r="G22" s="13"/>
      <c r="H22" s="13"/>
      <c r="I22" s="13"/>
      <c r="J22" s="13"/>
      <c r="K22" s="13"/>
    </row>
    <row r="23" spans="1:11" ht="18.75" x14ac:dyDescent="0.3">
      <c r="A23" s="17"/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spans="1:11" ht="18.75" x14ac:dyDescent="0.3">
      <c r="A24" s="18"/>
      <c r="B24" s="13"/>
      <c r="C24" s="13"/>
      <c r="D24" s="13"/>
      <c r="E24" s="13"/>
      <c r="F24" s="13"/>
      <c r="G24" s="13"/>
      <c r="H24" s="13"/>
      <c r="I24" s="13"/>
      <c r="J24" s="13"/>
      <c r="K24" s="13"/>
    </row>
    <row r="25" spans="1:11" ht="18.75" x14ac:dyDescent="0.3">
      <c r="A25" s="18" t="s">
        <v>33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</row>
    <row r="26" spans="1:11" ht="18.75" x14ac:dyDescent="0.3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</row>
    <row r="27" spans="1:11" ht="18.75" x14ac:dyDescent="0.3">
      <c r="A27" s="18" t="s">
        <v>19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</row>
    <row r="28" spans="1:11" ht="18.75" x14ac:dyDescent="0.3">
      <c r="A28" s="18"/>
      <c r="B28" s="18"/>
      <c r="C28" s="18"/>
      <c r="D28" s="18"/>
      <c r="E28" s="18"/>
      <c r="F28" s="13"/>
      <c r="G28" s="13"/>
      <c r="H28" s="13"/>
      <c r="I28" s="13"/>
      <c r="J28" s="13"/>
      <c r="K28" s="13"/>
    </row>
    <row r="29" spans="1:11" ht="18.75" x14ac:dyDescent="0.3">
      <c r="A29" s="23" t="s">
        <v>20</v>
      </c>
      <c r="B29" s="24"/>
      <c r="C29" s="27">
        <f>J74</f>
        <v>2368</v>
      </c>
      <c r="D29" s="24" t="s">
        <v>23</v>
      </c>
      <c r="E29" s="24"/>
      <c r="F29" s="13"/>
      <c r="G29" s="13"/>
      <c r="H29" s="13"/>
      <c r="I29" s="13"/>
      <c r="J29" s="13"/>
      <c r="K29" s="13"/>
    </row>
    <row r="30" spans="1:11" ht="18.75" x14ac:dyDescent="0.3">
      <c r="A30" s="18"/>
      <c r="B30" s="18"/>
      <c r="C30" s="18"/>
      <c r="D30" s="18"/>
      <c r="E30" s="18"/>
      <c r="F30" s="13"/>
      <c r="G30" s="13"/>
      <c r="H30" s="13"/>
      <c r="I30" s="13"/>
      <c r="J30" s="13"/>
      <c r="K30" s="13"/>
    </row>
    <row r="31" spans="1:11" ht="18.75" x14ac:dyDescent="0.3">
      <c r="A31" s="18" t="s">
        <v>22</v>
      </c>
      <c r="B31" s="18"/>
      <c r="C31" s="18"/>
      <c r="D31" s="18"/>
      <c r="E31" s="18"/>
      <c r="F31" s="13"/>
      <c r="G31" s="13"/>
      <c r="H31" s="13"/>
      <c r="I31" s="13"/>
      <c r="J31" s="13"/>
      <c r="K31" s="13"/>
    </row>
    <row r="32" spans="1:11" ht="18.75" x14ac:dyDescent="0.3">
      <c r="A32" s="18" t="s">
        <v>15</v>
      </c>
      <c r="B32" s="18"/>
      <c r="C32" s="18"/>
      <c r="D32" s="18"/>
      <c r="E32" s="18"/>
      <c r="F32" s="13"/>
      <c r="G32" s="13"/>
      <c r="H32" s="13"/>
      <c r="I32" s="13"/>
      <c r="J32" s="13"/>
      <c r="K32" s="13"/>
    </row>
    <row r="33" spans="1:10" ht="18.75" x14ac:dyDescent="0.3">
      <c r="A33" s="18"/>
    </row>
    <row r="34" spans="1:10" ht="18.75" x14ac:dyDescent="0.3">
      <c r="A34" s="18" t="s">
        <v>21</v>
      </c>
    </row>
    <row r="35" spans="1:10" x14ac:dyDescent="0.25">
      <c r="A35" s="25"/>
    </row>
    <row r="36" spans="1:10" ht="18.75" x14ac:dyDescent="0.25">
      <c r="A36" s="26" t="s">
        <v>13</v>
      </c>
    </row>
    <row r="37" spans="1:10" ht="18.75" x14ac:dyDescent="0.3">
      <c r="A37" s="18"/>
    </row>
    <row r="38" spans="1:10" ht="18.75" x14ac:dyDescent="0.3">
      <c r="A38" s="18" t="s">
        <v>14</v>
      </c>
    </row>
    <row r="39" spans="1:10" ht="18.75" x14ac:dyDescent="0.3">
      <c r="A39" s="18"/>
    </row>
    <row r="40" spans="1:10" ht="18.75" x14ac:dyDescent="0.3">
      <c r="A40" s="22" t="s">
        <v>24</v>
      </c>
    </row>
    <row r="41" spans="1:10" ht="15.75" x14ac:dyDescent="0.25">
      <c r="A41" s="14"/>
    </row>
    <row r="42" spans="1:10" ht="15.75" x14ac:dyDescent="0.25">
      <c r="A42" s="14"/>
      <c r="J42" s="13"/>
    </row>
    <row r="43" spans="1:10" ht="15.75" x14ac:dyDescent="0.25">
      <c r="A43" s="14"/>
      <c r="J43" s="13"/>
    </row>
    <row r="44" spans="1:10" ht="15.75" x14ac:dyDescent="0.25">
      <c r="A44" s="13" t="s">
        <v>25</v>
      </c>
      <c r="B44" s="10" t="s">
        <v>31</v>
      </c>
      <c r="J44" s="13"/>
    </row>
    <row r="45" spans="1:10" ht="15.75" x14ac:dyDescent="0.25">
      <c r="A45" s="13"/>
      <c r="J45" s="11" t="s">
        <v>17</v>
      </c>
    </row>
    <row r="46" spans="1:10" ht="15.75" x14ac:dyDescent="0.25">
      <c r="A46" s="15" t="s">
        <v>18</v>
      </c>
      <c r="B46" s="28" t="str">
        <f>B20</f>
        <v>Craig</v>
      </c>
      <c r="J46" s="11" t="s">
        <v>16</v>
      </c>
    </row>
    <row r="47" spans="1:10" ht="15.75" x14ac:dyDescent="0.25">
      <c r="B47" s="28"/>
      <c r="J47" s="11" t="s">
        <v>10</v>
      </c>
    </row>
    <row r="48" spans="1:10" ht="15.75" x14ac:dyDescent="0.25">
      <c r="A48" s="15" t="s">
        <v>12</v>
      </c>
      <c r="B48" s="28" t="str">
        <f>B22</f>
        <v>GBC117 FUGRO1</v>
      </c>
      <c r="J48" s="11" t="s">
        <v>11</v>
      </c>
    </row>
    <row r="49" spans="1:10" ht="15.75" x14ac:dyDescent="0.25">
      <c r="A49" s="11"/>
      <c r="J49" s="11"/>
    </row>
    <row r="50" spans="1:10" ht="15.75" x14ac:dyDescent="0.25">
      <c r="A50" s="13"/>
      <c r="J50" s="11"/>
    </row>
    <row r="51" spans="1:10" x14ac:dyDescent="0.25">
      <c r="A51" s="46" t="s">
        <v>0</v>
      </c>
      <c r="B51" s="48" t="s">
        <v>1</v>
      </c>
      <c r="C51" s="43" t="s">
        <v>2</v>
      </c>
      <c r="D51" s="44"/>
      <c r="E51" s="44"/>
      <c r="F51" s="44"/>
      <c r="G51" s="45"/>
      <c r="H51" s="46" t="s">
        <v>3</v>
      </c>
      <c r="I51" s="50" t="s">
        <v>4</v>
      </c>
      <c r="J51" s="39" t="s">
        <v>5</v>
      </c>
    </row>
    <row r="52" spans="1:10" x14ac:dyDescent="0.25">
      <c r="A52" s="47"/>
      <c r="B52" s="49"/>
      <c r="C52" s="41" t="s">
        <v>6</v>
      </c>
      <c r="D52" s="42"/>
      <c r="E52" s="43" t="s">
        <v>7</v>
      </c>
      <c r="F52" s="44"/>
      <c r="G52" s="45"/>
      <c r="H52" s="47"/>
      <c r="I52" s="51"/>
      <c r="J52" s="40"/>
    </row>
    <row r="53" spans="1:10" ht="27.75" customHeight="1" x14ac:dyDescent="0.25">
      <c r="A53" s="1">
        <v>1</v>
      </c>
      <c r="B53" s="19" t="s">
        <v>34</v>
      </c>
      <c r="C53" s="34" t="s">
        <v>35</v>
      </c>
      <c r="D53" s="35"/>
      <c r="E53" s="36" t="s">
        <v>36</v>
      </c>
      <c r="F53" s="37"/>
      <c r="G53" s="38"/>
      <c r="H53" s="2"/>
      <c r="I53" s="3">
        <v>236</v>
      </c>
      <c r="J53" s="4">
        <f t="shared" ref="J53:J73" si="0">A53*I53</f>
        <v>236</v>
      </c>
    </row>
    <row r="54" spans="1:10" ht="27.75" customHeight="1" x14ac:dyDescent="0.25">
      <c r="A54" s="1">
        <v>1</v>
      </c>
      <c r="B54" s="19" t="s">
        <v>34</v>
      </c>
      <c r="C54" s="34" t="s">
        <v>35</v>
      </c>
      <c r="D54" s="35"/>
      <c r="E54" s="36" t="s">
        <v>36</v>
      </c>
      <c r="F54" s="37"/>
      <c r="G54" s="38"/>
      <c r="H54" s="2"/>
      <c r="I54" s="3">
        <v>236</v>
      </c>
      <c r="J54" s="4">
        <f t="shared" si="0"/>
        <v>236</v>
      </c>
    </row>
    <row r="55" spans="1:10" ht="27.75" customHeight="1" x14ac:dyDescent="0.25">
      <c r="A55" s="1">
        <v>1</v>
      </c>
      <c r="B55" s="19" t="s">
        <v>37</v>
      </c>
      <c r="C55" s="34" t="s">
        <v>35</v>
      </c>
      <c r="D55" s="35"/>
      <c r="E55" s="36" t="s">
        <v>36</v>
      </c>
      <c r="F55" s="37"/>
      <c r="G55" s="38"/>
      <c r="H55" s="2"/>
      <c r="I55" s="3">
        <v>236</v>
      </c>
      <c r="J55" s="4">
        <f t="shared" si="0"/>
        <v>236</v>
      </c>
    </row>
    <row r="56" spans="1:10" ht="27.75" customHeight="1" x14ac:dyDescent="0.25">
      <c r="A56" s="1">
        <v>1</v>
      </c>
      <c r="B56" s="19" t="s">
        <v>38</v>
      </c>
      <c r="C56" s="34" t="s">
        <v>35</v>
      </c>
      <c r="D56" s="35"/>
      <c r="E56" s="36" t="s">
        <v>36</v>
      </c>
      <c r="F56" s="37"/>
      <c r="G56" s="38"/>
      <c r="H56" s="2"/>
      <c r="I56" s="3">
        <v>179</v>
      </c>
      <c r="J56" s="4">
        <f t="shared" si="0"/>
        <v>179</v>
      </c>
    </row>
    <row r="57" spans="1:10" ht="27.75" customHeight="1" x14ac:dyDescent="0.25">
      <c r="A57" s="1">
        <v>1</v>
      </c>
      <c r="B57" s="19" t="s">
        <v>39</v>
      </c>
      <c r="C57" s="34" t="s">
        <v>35</v>
      </c>
      <c r="D57" s="35"/>
      <c r="E57" s="36" t="s">
        <v>36</v>
      </c>
      <c r="F57" s="37"/>
      <c r="G57" s="38"/>
      <c r="H57" s="2"/>
      <c r="I57" s="3">
        <v>179</v>
      </c>
      <c r="J57" s="4">
        <f t="shared" si="0"/>
        <v>179</v>
      </c>
    </row>
    <row r="58" spans="1:10" ht="27.75" customHeight="1" x14ac:dyDescent="0.25">
      <c r="A58" s="1">
        <v>1</v>
      </c>
      <c r="B58" s="19" t="s">
        <v>39</v>
      </c>
      <c r="C58" s="34" t="s">
        <v>35</v>
      </c>
      <c r="D58" s="35"/>
      <c r="E58" s="36" t="s">
        <v>36</v>
      </c>
      <c r="F58" s="37"/>
      <c r="G58" s="38"/>
      <c r="H58" s="2"/>
      <c r="I58" s="3">
        <v>236</v>
      </c>
      <c r="J58" s="4">
        <f t="shared" si="0"/>
        <v>236</v>
      </c>
    </row>
    <row r="59" spans="1:10" ht="27.75" customHeight="1" x14ac:dyDescent="0.25">
      <c r="A59" s="1">
        <v>1</v>
      </c>
      <c r="B59" s="19" t="s">
        <v>40</v>
      </c>
      <c r="C59" s="34" t="s">
        <v>35</v>
      </c>
      <c r="D59" s="35"/>
      <c r="E59" s="36" t="s">
        <v>36</v>
      </c>
      <c r="F59" s="37"/>
      <c r="G59" s="38"/>
      <c r="H59" s="2"/>
      <c r="I59" s="3">
        <v>236</v>
      </c>
      <c r="J59" s="4">
        <f t="shared" si="0"/>
        <v>236</v>
      </c>
    </row>
    <row r="60" spans="1:10" ht="27.75" customHeight="1" x14ac:dyDescent="0.25">
      <c r="A60" s="1">
        <v>1</v>
      </c>
      <c r="B60" s="19" t="s">
        <v>40</v>
      </c>
      <c r="C60" s="34" t="s">
        <v>35</v>
      </c>
      <c r="D60" s="35"/>
      <c r="E60" s="36" t="s">
        <v>36</v>
      </c>
      <c r="F60" s="37"/>
      <c r="G60" s="38"/>
      <c r="H60" s="2"/>
      <c r="I60" s="3">
        <v>236</v>
      </c>
      <c r="J60" s="4">
        <f t="shared" si="0"/>
        <v>236</v>
      </c>
    </row>
    <row r="61" spans="1:10" ht="27.75" customHeight="1" x14ac:dyDescent="0.25">
      <c r="A61" s="1">
        <v>1</v>
      </c>
      <c r="B61" s="19" t="s">
        <v>40</v>
      </c>
      <c r="C61" s="34" t="s">
        <v>35</v>
      </c>
      <c r="D61" s="35"/>
      <c r="E61" s="36" t="s">
        <v>36</v>
      </c>
      <c r="F61" s="37"/>
      <c r="G61" s="38"/>
      <c r="H61" s="2"/>
      <c r="I61" s="3">
        <v>236</v>
      </c>
      <c r="J61" s="4">
        <f t="shared" si="0"/>
        <v>236</v>
      </c>
    </row>
    <row r="62" spans="1:10" ht="27.75" customHeight="1" x14ac:dyDescent="0.25">
      <c r="A62" s="1">
        <v>1</v>
      </c>
      <c r="B62" s="19" t="s">
        <v>40</v>
      </c>
      <c r="C62" s="34" t="s">
        <v>35</v>
      </c>
      <c r="D62" s="35"/>
      <c r="E62" s="36" t="s">
        <v>36</v>
      </c>
      <c r="F62" s="37"/>
      <c r="G62" s="38"/>
      <c r="H62" s="2"/>
      <c r="I62" s="3">
        <v>179</v>
      </c>
      <c r="J62" s="4">
        <f t="shared" si="0"/>
        <v>179</v>
      </c>
    </row>
    <row r="63" spans="1:10" ht="27.75" customHeight="1" x14ac:dyDescent="0.25">
      <c r="A63" s="1">
        <v>1</v>
      </c>
      <c r="B63" s="19" t="s">
        <v>40</v>
      </c>
      <c r="C63" s="34" t="s">
        <v>35</v>
      </c>
      <c r="D63" s="35"/>
      <c r="E63" s="36" t="s">
        <v>36</v>
      </c>
      <c r="F63" s="37"/>
      <c r="G63" s="38"/>
      <c r="H63" s="2"/>
      <c r="I63" s="3">
        <v>179</v>
      </c>
      <c r="J63" s="4">
        <f t="shared" si="0"/>
        <v>179</v>
      </c>
    </row>
    <row r="64" spans="1:10" ht="27.75" customHeight="1" x14ac:dyDescent="0.25">
      <c r="A64" s="1"/>
      <c r="B64" s="19"/>
      <c r="C64" s="34"/>
      <c r="D64" s="35"/>
      <c r="E64" s="36"/>
      <c r="F64" s="37"/>
      <c r="G64" s="38"/>
      <c r="H64" s="2"/>
      <c r="I64" s="3"/>
      <c r="J64" s="4">
        <f t="shared" si="0"/>
        <v>0</v>
      </c>
    </row>
    <row r="65" spans="1:10" ht="27.75" customHeight="1" x14ac:dyDescent="0.25">
      <c r="A65" s="1"/>
      <c r="B65" s="19"/>
      <c r="C65" s="34"/>
      <c r="D65" s="35"/>
      <c r="E65" s="36"/>
      <c r="F65" s="37"/>
      <c r="G65" s="38"/>
      <c r="H65" s="2"/>
      <c r="I65" s="3"/>
      <c r="J65" s="4">
        <f t="shared" si="0"/>
        <v>0</v>
      </c>
    </row>
    <row r="66" spans="1:10" ht="27.75" customHeight="1" x14ac:dyDescent="0.25">
      <c r="A66" s="1"/>
      <c r="B66" s="19"/>
      <c r="C66" s="34"/>
      <c r="D66" s="35"/>
      <c r="E66" s="36"/>
      <c r="F66" s="37"/>
      <c r="G66" s="38"/>
      <c r="H66" s="2"/>
      <c r="I66" s="3"/>
      <c r="J66" s="4">
        <f t="shared" si="0"/>
        <v>0</v>
      </c>
    </row>
    <row r="67" spans="1:10" ht="27.75" customHeight="1" x14ac:dyDescent="0.25">
      <c r="A67" s="1"/>
      <c r="B67" s="19"/>
      <c r="C67" s="34"/>
      <c r="D67" s="35"/>
      <c r="E67" s="36"/>
      <c r="F67" s="37"/>
      <c r="G67" s="38"/>
      <c r="H67" s="2"/>
      <c r="I67" s="3"/>
      <c r="J67" s="4">
        <f t="shared" si="0"/>
        <v>0</v>
      </c>
    </row>
    <row r="68" spans="1:10" ht="27.75" customHeight="1" x14ac:dyDescent="0.25">
      <c r="A68" s="1"/>
      <c r="B68" s="19"/>
      <c r="C68" s="34"/>
      <c r="D68" s="35"/>
      <c r="E68" s="36"/>
      <c r="F68" s="37"/>
      <c r="G68" s="38"/>
      <c r="H68" s="2"/>
      <c r="I68" s="3"/>
      <c r="J68" s="4">
        <f t="shared" si="0"/>
        <v>0</v>
      </c>
    </row>
    <row r="69" spans="1:10" ht="27.75" customHeight="1" x14ac:dyDescent="0.25">
      <c r="A69" s="1"/>
      <c r="B69" s="19"/>
      <c r="C69" s="34"/>
      <c r="D69" s="35"/>
      <c r="E69" s="36"/>
      <c r="F69" s="37"/>
      <c r="G69" s="38"/>
      <c r="H69" s="2"/>
      <c r="I69" s="3"/>
      <c r="J69" s="4">
        <f t="shared" si="0"/>
        <v>0</v>
      </c>
    </row>
    <row r="70" spans="1:10" ht="27.75" customHeight="1" x14ac:dyDescent="0.25">
      <c r="A70" s="1"/>
      <c r="B70" s="19"/>
      <c r="C70" s="34"/>
      <c r="D70" s="35"/>
      <c r="E70" s="36"/>
      <c r="F70" s="37"/>
      <c r="G70" s="38"/>
      <c r="H70" s="5"/>
      <c r="I70" s="3"/>
      <c r="J70" s="4">
        <f t="shared" si="0"/>
        <v>0</v>
      </c>
    </row>
    <row r="71" spans="1:10" ht="27.75" customHeight="1" x14ac:dyDescent="0.25">
      <c r="A71" s="1"/>
      <c r="B71" s="19"/>
      <c r="C71" s="34"/>
      <c r="D71" s="35"/>
      <c r="E71" s="36"/>
      <c r="F71" s="37"/>
      <c r="G71" s="38"/>
      <c r="H71" s="5"/>
      <c r="I71" s="3"/>
      <c r="J71" s="4">
        <f t="shared" si="0"/>
        <v>0</v>
      </c>
    </row>
    <row r="72" spans="1:10" ht="27.75" customHeight="1" x14ac:dyDescent="0.25">
      <c r="A72" s="1"/>
      <c r="B72" s="19"/>
      <c r="C72" s="34"/>
      <c r="D72" s="35"/>
      <c r="E72" s="36"/>
      <c r="F72" s="37"/>
      <c r="G72" s="38"/>
      <c r="H72" s="5"/>
      <c r="I72" s="3"/>
      <c r="J72" s="4">
        <f t="shared" si="0"/>
        <v>0</v>
      </c>
    </row>
    <row r="73" spans="1:10" ht="27.75" customHeight="1" x14ac:dyDescent="0.25">
      <c r="A73" s="1"/>
      <c r="B73" s="19"/>
      <c r="C73" s="34"/>
      <c r="D73" s="35"/>
      <c r="E73" s="36"/>
      <c r="F73" s="37"/>
      <c r="G73" s="38"/>
      <c r="H73" s="5"/>
      <c r="I73" s="3"/>
      <c r="J73" s="4">
        <f t="shared" si="0"/>
        <v>0</v>
      </c>
    </row>
    <row r="74" spans="1:10" ht="15.75" x14ac:dyDescent="0.25">
      <c r="A74" s="6"/>
      <c r="B74" s="7"/>
      <c r="C74" s="32"/>
      <c r="D74" s="32"/>
      <c r="E74" s="33"/>
      <c r="F74" s="33"/>
      <c r="G74" s="33"/>
      <c r="H74" s="8"/>
      <c r="I74" s="9" t="s">
        <v>8</v>
      </c>
      <c r="J74" s="20">
        <f>SUM(J53:J73)</f>
        <v>2368</v>
      </c>
    </row>
    <row r="75" spans="1:10" ht="15.75" x14ac:dyDescent="0.25">
      <c r="I75" s="11" t="s">
        <v>9</v>
      </c>
      <c r="J75" s="29">
        <f>SUM(J74*20%)</f>
        <v>473.6</v>
      </c>
    </row>
    <row r="76" spans="1:10" ht="19.5" thickBot="1" x14ac:dyDescent="0.35">
      <c r="I76" s="12" t="s">
        <v>5</v>
      </c>
      <c r="J76" s="30">
        <f>SUM(J74:J75)</f>
        <v>2841.6</v>
      </c>
    </row>
    <row r="77" spans="1:10" ht="15.75" thickTop="1" x14ac:dyDescent="0.25"/>
  </sheetData>
  <sheetProtection sheet="1" formatCells="0"/>
  <mergeCells count="52">
    <mergeCell ref="J51:J52"/>
    <mergeCell ref="C52:D52"/>
    <mergeCell ref="E52:G52"/>
    <mergeCell ref="A51:A52"/>
    <mergeCell ref="B51:B52"/>
    <mergeCell ref="C51:G51"/>
    <mergeCell ref="H51:H52"/>
    <mergeCell ref="I51:I52"/>
    <mergeCell ref="C53:D53"/>
    <mergeCell ref="E53:G53"/>
    <mergeCell ref="C54:D54"/>
    <mergeCell ref="E54:G54"/>
    <mergeCell ref="C55:D55"/>
    <mergeCell ref="E55:G55"/>
    <mergeCell ref="C56:D56"/>
    <mergeCell ref="E56:G56"/>
    <mergeCell ref="C57:D57"/>
    <mergeCell ref="E57:G57"/>
    <mergeCell ref="C58:D58"/>
    <mergeCell ref="E58:G58"/>
    <mergeCell ref="C59:D59"/>
    <mergeCell ref="E59:G59"/>
    <mergeCell ref="C60:D60"/>
    <mergeCell ref="E60:G60"/>
    <mergeCell ref="C61:D61"/>
    <mergeCell ref="E61:G61"/>
    <mergeCell ref="C62:D62"/>
    <mergeCell ref="E62:G62"/>
    <mergeCell ref="C63:D63"/>
    <mergeCell ref="E63:G63"/>
    <mergeCell ref="C64:D64"/>
    <mergeCell ref="E64:G64"/>
    <mergeCell ref="C65:D65"/>
    <mergeCell ref="E65:G65"/>
    <mergeCell ref="C66:D66"/>
    <mergeCell ref="E66:G66"/>
    <mergeCell ref="C67:D67"/>
    <mergeCell ref="E67:G67"/>
    <mergeCell ref="C68:D68"/>
    <mergeCell ref="E68:G68"/>
    <mergeCell ref="C69:D69"/>
    <mergeCell ref="E69:G69"/>
    <mergeCell ref="C70:D70"/>
    <mergeCell ref="E70:G70"/>
    <mergeCell ref="C74:D74"/>
    <mergeCell ref="E74:G74"/>
    <mergeCell ref="C71:D71"/>
    <mergeCell ref="E71:G71"/>
    <mergeCell ref="C72:D72"/>
    <mergeCell ref="E72:G72"/>
    <mergeCell ref="C73:D73"/>
    <mergeCell ref="E73:G73"/>
  </mergeCells>
  <pageMargins left="0.7" right="0.7" top="0.75" bottom="0.75" header="0.3" footer="0.3"/>
  <pageSetup paperSize="9" scale="74" fitToHeight="0" orientation="portrait" r:id="rId1"/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GBC131 KINGSWOOD  (2)</vt:lpstr>
      <vt:lpstr>GBC131 KINGSWOOD 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Shutters</dc:creator>
  <cp:lastModifiedBy>Sales</cp:lastModifiedBy>
  <cp:lastPrinted>2025-02-12T13:54:22Z</cp:lastPrinted>
  <dcterms:created xsi:type="dcterms:W3CDTF">2024-11-22T09:22:19Z</dcterms:created>
  <dcterms:modified xsi:type="dcterms:W3CDTF">2026-03-13T10:25:32Z</dcterms:modified>
</cp:coreProperties>
</file>