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A68A1BB6-1E39-4D7A-A20F-167FA1D1F519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GBC133 MARINE ELECTRICAL" sheetId="3" r:id="rId1"/>
    <sheet name="Grampian template" sheetId="2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3" l="1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B48" i="3"/>
  <c r="B46" i="3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53" i="1"/>
  <c r="B48" i="1"/>
  <c r="B46" i="1"/>
  <c r="J54" i="1"/>
  <c r="J55" i="1"/>
  <c r="J56" i="1"/>
  <c r="J74" i="3" l="1"/>
  <c r="J75" i="3" s="1"/>
  <c r="J76" i="3" s="1"/>
  <c r="J74" i="2"/>
  <c r="J75" i="2" s="1"/>
  <c r="J76" i="2" s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C29" i="3" l="1"/>
  <c r="C29" i="2"/>
  <c r="J74" i="1"/>
  <c r="C29" i="1" s="1"/>
  <c r="J75" i="1" l="1"/>
  <c r="J76" i="1" s="1"/>
</calcChain>
</file>

<file path=xl/sharedStrings.xml><?xml version="1.0" encoding="utf-8"?>
<sst xmlns="http://schemas.openxmlformats.org/spreadsheetml/2006/main" count="166" uniqueCount="59">
  <si>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</si>
  <si>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</si>
  <si>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</si>
  <si>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</si>
  <si>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</si>
  <si>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</si>
  <si>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</si>
  <si>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</si>
  <si>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</si>
  <si>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</si>
  <si>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</si>
  <si>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</si>
  <si>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</si>
  <si>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</si>
  <si>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</si>
  <si>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</si>
  <si>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</si>
  <si>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</si>
  <si>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</si>
  <si>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</si>
  <si>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</si>
  <si>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</si>
  <si>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</si>
  <si>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</si>
  <si>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</si>
  <si>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</si>
  <si>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FUGRO</t>
  </si>
  <si>
    <t>Denmore Place</t>
  </si>
  <si>
    <t>Bridge of Don</t>
  </si>
  <si>
    <t>Aberden</t>
  </si>
  <si>
    <t>AB23 8JS</t>
  </si>
  <si>
    <t>22nd January 2026</t>
  </si>
  <si>
    <t>Craig</t>
  </si>
  <si>
    <t>Dear Craig</t>
  </si>
  <si>
    <t>GROUND FLOOR RM1</t>
  </si>
  <si>
    <t>VERTICAL</t>
  </si>
  <si>
    <t>BANLIGHT</t>
  </si>
  <si>
    <t>GROUND FLOOR RM2</t>
  </si>
  <si>
    <t>ZOE</t>
  </si>
  <si>
    <t>KAT</t>
  </si>
  <si>
    <t>MAIN</t>
  </si>
  <si>
    <t>GBC117 FUGRO1</t>
  </si>
  <si>
    <t>Date</t>
  </si>
  <si>
    <t>postcode</t>
  </si>
  <si>
    <t>address</t>
  </si>
  <si>
    <t>Dear</t>
  </si>
  <si>
    <t>MARINE  ELECTRICAL</t>
  </si>
  <si>
    <t>Units 3&amp;4 Raik Road</t>
  </si>
  <si>
    <t>Aberdeen</t>
  </si>
  <si>
    <t>AB11 5QL</t>
  </si>
  <si>
    <t>10th March 2026</t>
  </si>
  <si>
    <t>Angela Rhind</t>
  </si>
  <si>
    <t xml:space="preserve">GBC133 Marine </t>
  </si>
  <si>
    <t>Angela</t>
  </si>
  <si>
    <t>BACK OFFICE L</t>
  </si>
  <si>
    <t>FAUWOOD</t>
  </si>
  <si>
    <t>TRUE</t>
  </si>
  <si>
    <t>BACK OFFICE R</t>
  </si>
  <si>
    <t>FAUXWOOD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</si>
</sst>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3" fillId="0" borderId="0" xfId="0" applyFo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AA4BBADC-C9DB-420C-AC59-50963C431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5B59D5B-66C0-4437-A3A4-9E2AFB9FA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005FEBF2-1AEA-4A8A-BDF4-27028466E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78FB95E-93A2-4DB1-AA30-B121543FB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D79885C-2981-475E-AB53-3AE4D9298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E4E6B72C-01AF-410F-AFB0-7EA021E93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357AD-8170-4C64-B60B-45D7261A3E5F}">
  <sheetPr>
    <pageSetUpPr fitToPage="1"/>
  </sheetPr>
  <dimension ref="A1:K77"/>
  <sheetViews>
    <sheetView tabSelected="1" topLeftCell="A60" workbookViewId="0">
      <selection activeCell="R53" sqref="R53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/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42</v>
      </c>
      <c r="B17" s="13" t="s">
        <v>50</v>
      </c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51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52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45</v>
      </c>
      <c r="B25" s="13" t="s">
        <v>53</v>
      </c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130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50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Angela Rhind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 xml:space="preserve">GBC133 Marine 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54</v>
      </c>
      <c r="C53" s="34" t="s">
        <v>55</v>
      </c>
      <c r="D53" s="35"/>
      <c r="E53" s="36" t="s">
        <v>56</v>
      </c>
      <c r="F53" s="37"/>
      <c r="G53" s="38"/>
      <c r="H53" s="2"/>
      <c r="I53" s="3">
        <v>65</v>
      </c>
      <c r="J53" s="4">
        <f t="shared" ref="J53:J73" si="0">A53*I53</f>
        <v>65</v>
      </c>
    </row>
    <row r="54" spans="1:10" ht="27.75" customHeight="1" x14ac:dyDescent="0.25">
      <c r="A54" s="1">
        <v>1</v>
      </c>
      <c r="B54" s="19" t="s">
        <v>57</v>
      </c>
      <c r="C54" s="34" t="s">
        <v>58</v>
      </c>
      <c r="D54" s="35"/>
      <c r="E54" s="36" t="s">
        <v>56</v>
      </c>
      <c r="F54" s="37"/>
      <c r="G54" s="38"/>
      <c r="H54" s="2"/>
      <c r="I54" s="3">
        <v>65</v>
      </c>
      <c r="J54" s="4">
        <f t="shared" si="0"/>
        <v>65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130</v>
      </c>
    </row>
    <row r="75" spans="1:10" ht="15.75" x14ac:dyDescent="0.25">
      <c r="I75" s="11" t="s">
        <v>9</v>
      </c>
      <c r="J75" s="29">
        <f>SUM(J74*20%)</f>
        <v>26</v>
      </c>
    </row>
    <row r="76" spans="1:10" ht="19.5" thickBot="1" x14ac:dyDescent="0.35">
      <c r="I76" s="12" t="s">
        <v>5</v>
      </c>
      <c r="J76" s="30">
        <f>SUM(J74:J75)</f>
        <v>156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08A4-0C8B-4EC5-9D9E-2FF69BE64473}">
  <sheetPr>
    <pageSetUpPr fitToPage="1"/>
  </sheetPr>
  <dimension ref="A1:K77"/>
  <sheetViews>
    <sheetView workbookViewId="0">
      <selection activeCell="I63" sqref="I63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44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44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44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44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43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0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>
        <f>B20</f>
        <v>0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/>
      <c r="B53" s="19"/>
      <c r="C53" s="34"/>
      <c r="D53" s="35"/>
      <c r="E53" s="36"/>
      <c r="F53" s="37"/>
      <c r="G53" s="38"/>
      <c r="H53" s="2"/>
      <c r="I53" s="3"/>
      <c r="J53" s="4">
        <f t="shared" ref="J53:J73" si="0">A53*I53</f>
        <v>0</v>
      </c>
    </row>
    <row r="54" spans="1:10" ht="27.75" customHeight="1" x14ac:dyDescent="0.25">
      <c r="A54" s="1"/>
      <c r="B54" s="19"/>
      <c r="C54" s="34"/>
      <c r="D54" s="35"/>
      <c r="E54" s="36"/>
      <c r="F54" s="37"/>
      <c r="G54" s="38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4" workbookViewId="0">
      <selection activeCell="S50" sqref="S50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26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27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28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29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30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41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2368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31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Craig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GBC117 FUGRO1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35</v>
      </c>
      <c r="D53" s="35"/>
      <c r="E53" s="36" t="s">
        <v>36</v>
      </c>
      <c r="F53" s="37"/>
      <c r="G53" s="38"/>
      <c r="H53" s="2"/>
      <c r="I53" s="3">
        <v>236</v>
      </c>
      <c r="J53" s="4">
        <f t="shared" ref="J53:J73" si="0">A53*I53</f>
        <v>236</v>
      </c>
    </row>
    <row r="54" spans="1:10" ht="27.75" customHeight="1" x14ac:dyDescent="0.25">
      <c r="A54" s="1">
        <v>1</v>
      </c>
      <c r="B54" s="19" t="s">
        <v>34</v>
      </c>
      <c r="C54" s="34" t="s">
        <v>35</v>
      </c>
      <c r="D54" s="35"/>
      <c r="E54" s="36" t="s">
        <v>36</v>
      </c>
      <c r="F54" s="37"/>
      <c r="G54" s="38"/>
      <c r="H54" s="2"/>
      <c r="I54" s="3">
        <v>236</v>
      </c>
      <c r="J54" s="4">
        <f t="shared" si="0"/>
        <v>236</v>
      </c>
    </row>
    <row r="55" spans="1:10" ht="27.75" customHeight="1" x14ac:dyDescent="0.25">
      <c r="A55" s="1">
        <v>1</v>
      </c>
      <c r="B55" s="19" t="s">
        <v>37</v>
      </c>
      <c r="C55" s="34" t="s">
        <v>35</v>
      </c>
      <c r="D55" s="35"/>
      <c r="E55" s="36" t="s">
        <v>36</v>
      </c>
      <c r="F55" s="37"/>
      <c r="G55" s="38"/>
      <c r="H55" s="2"/>
      <c r="I55" s="3">
        <v>236</v>
      </c>
      <c r="J55" s="4">
        <f t="shared" si="0"/>
        <v>236</v>
      </c>
    </row>
    <row r="56" spans="1:10" ht="27.75" customHeight="1" x14ac:dyDescent="0.25">
      <c r="A56" s="1">
        <v>1</v>
      </c>
      <c r="B56" s="19" t="s">
        <v>38</v>
      </c>
      <c r="C56" s="34" t="s">
        <v>35</v>
      </c>
      <c r="D56" s="35"/>
      <c r="E56" s="36" t="s">
        <v>36</v>
      </c>
      <c r="F56" s="37"/>
      <c r="G56" s="38"/>
      <c r="H56" s="2"/>
      <c r="I56" s="3">
        <v>179</v>
      </c>
      <c r="J56" s="4">
        <f t="shared" si="0"/>
        <v>179</v>
      </c>
    </row>
    <row r="57" spans="1:10" ht="27.75" customHeight="1" x14ac:dyDescent="0.25">
      <c r="A57" s="1">
        <v>1</v>
      </c>
      <c r="B57" s="19" t="s">
        <v>39</v>
      </c>
      <c r="C57" s="34" t="s">
        <v>35</v>
      </c>
      <c r="D57" s="35"/>
      <c r="E57" s="36" t="s">
        <v>36</v>
      </c>
      <c r="F57" s="37"/>
      <c r="G57" s="38"/>
      <c r="H57" s="2"/>
      <c r="I57" s="3">
        <v>179</v>
      </c>
      <c r="J57" s="4">
        <f t="shared" si="0"/>
        <v>179</v>
      </c>
    </row>
    <row r="58" spans="1:10" ht="27.75" customHeight="1" x14ac:dyDescent="0.25">
      <c r="A58" s="1">
        <v>1</v>
      </c>
      <c r="B58" s="19" t="s">
        <v>39</v>
      </c>
      <c r="C58" s="34" t="s">
        <v>35</v>
      </c>
      <c r="D58" s="35"/>
      <c r="E58" s="36" t="s">
        <v>36</v>
      </c>
      <c r="F58" s="37"/>
      <c r="G58" s="38"/>
      <c r="H58" s="2"/>
      <c r="I58" s="3">
        <v>236</v>
      </c>
      <c r="J58" s="4">
        <f t="shared" si="0"/>
        <v>236</v>
      </c>
    </row>
    <row r="59" spans="1:10" ht="27.75" customHeight="1" x14ac:dyDescent="0.25">
      <c r="A59" s="1">
        <v>1</v>
      </c>
      <c r="B59" s="19" t="s">
        <v>40</v>
      </c>
      <c r="C59" s="34" t="s">
        <v>35</v>
      </c>
      <c r="D59" s="35"/>
      <c r="E59" s="36" t="s">
        <v>36</v>
      </c>
      <c r="F59" s="37"/>
      <c r="G59" s="38"/>
      <c r="H59" s="2"/>
      <c r="I59" s="3">
        <v>236</v>
      </c>
      <c r="J59" s="4">
        <f t="shared" si="0"/>
        <v>236</v>
      </c>
    </row>
    <row r="60" spans="1:10" ht="27.75" customHeight="1" x14ac:dyDescent="0.25">
      <c r="A60" s="1">
        <v>1</v>
      </c>
      <c r="B60" s="19" t="s">
        <v>40</v>
      </c>
      <c r="C60" s="34" t="s">
        <v>35</v>
      </c>
      <c r="D60" s="35"/>
      <c r="E60" s="36" t="s">
        <v>36</v>
      </c>
      <c r="F60" s="37"/>
      <c r="G60" s="38"/>
      <c r="H60" s="2"/>
      <c r="I60" s="3">
        <v>236</v>
      </c>
      <c r="J60" s="4">
        <f t="shared" si="0"/>
        <v>236</v>
      </c>
    </row>
    <row r="61" spans="1:10" ht="27.75" customHeight="1" x14ac:dyDescent="0.25">
      <c r="A61" s="1">
        <v>1</v>
      </c>
      <c r="B61" s="19" t="s">
        <v>40</v>
      </c>
      <c r="C61" s="34" t="s">
        <v>35</v>
      </c>
      <c r="D61" s="35"/>
      <c r="E61" s="36" t="s">
        <v>36</v>
      </c>
      <c r="F61" s="37"/>
      <c r="G61" s="38"/>
      <c r="H61" s="2"/>
      <c r="I61" s="3">
        <v>236</v>
      </c>
      <c r="J61" s="4">
        <f t="shared" si="0"/>
        <v>236</v>
      </c>
    </row>
    <row r="62" spans="1:10" ht="27.75" customHeight="1" x14ac:dyDescent="0.25">
      <c r="A62" s="1">
        <v>1</v>
      </c>
      <c r="B62" s="19" t="s">
        <v>40</v>
      </c>
      <c r="C62" s="34" t="s">
        <v>35</v>
      </c>
      <c r="D62" s="35"/>
      <c r="E62" s="36" t="s">
        <v>36</v>
      </c>
      <c r="F62" s="37"/>
      <c r="G62" s="38"/>
      <c r="H62" s="2"/>
      <c r="I62" s="3">
        <v>179</v>
      </c>
      <c r="J62" s="4">
        <f t="shared" si="0"/>
        <v>179</v>
      </c>
    </row>
    <row r="63" spans="1:10" ht="27.75" customHeight="1" x14ac:dyDescent="0.25">
      <c r="A63" s="1">
        <v>1</v>
      </c>
      <c r="B63" s="19" t="s">
        <v>40</v>
      </c>
      <c r="C63" s="34" t="s">
        <v>35</v>
      </c>
      <c r="D63" s="35"/>
      <c r="E63" s="36" t="s">
        <v>36</v>
      </c>
      <c r="F63" s="37"/>
      <c r="G63" s="38"/>
      <c r="H63" s="2"/>
      <c r="I63" s="3">
        <v>179</v>
      </c>
      <c r="J63" s="4">
        <f t="shared" si="0"/>
        <v>179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2368</v>
      </c>
    </row>
    <row r="75" spans="1:10" ht="15.75" x14ac:dyDescent="0.25">
      <c r="I75" s="11" t="s">
        <v>9</v>
      </c>
      <c r="J75" s="29">
        <f>SUM(J74*20%)</f>
        <v>473.6</v>
      </c>
    </row>
    <row r="76" spans="1:10" ht="19.5" thickBot="1" x14ac:dyDescent="0.35">
      <c r="I76" s="12" t="s">
        <v>5</v>
      </c>
      <c r="J76" s="30">
        <f>SUM(J74:J75)</f>
        <v>2841.6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GBC133 MARINE ELECTRICAL</vt:lpstr>
      <vt:lpstr>Grampian template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2026-03-10T12:31:49Z</dcterms:modified>
</cp:coreProperties>
</file>