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3509D631-7255-45E5-B755-98A77470DA91}" xr6:coauthVersionLast="47" xr6:coauthVersionMax="47" xr10:uidLastSave="{00000000-0000-0000-0000-000000000000}"/>
  <bookViews>
    <workbookView xWindow="-120" yWindow="-120" windowWidth="29040" windowHeight="15720" activeTab="1" xr2:uid="{8D7C9F4E-8081-4E81-9D05-225E066D98FB}"/>
  </bookViews>
  <sheets>
    <sheet name="Reccess Vertical " sheetId="8" r:id="rId1"/>
    <sheet name="OutsideReccess Vertical" sheetId="7" r:id="rId2"/>
    <sheet name="Reccess Venetion" sheetId="6" r:id="rId3"/>
    <sheet name="OutsideReccess Venetio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8" l="1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59" i="8"/>
  <c r="J58" i="8"/>
  <c r="J57" i="8"/>
  <c r="J56" i="8"/>
  <c r="J55" i="8"/>
  <c r="J54" i="8"/>
  <c r="J53" i="8"/>
  <c r="B48" i="8"/>
  <c r="B46" i="8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B48" i="7"/>
  <c r="B46" i="7"/>
  <c r="J60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59" i="6"/>
  <c r="J58" i="6"/>
  <c r="J57" i="6"/>
  <c r="J56" i="6"/>
  <c r="J55" i="6"/>
  <c r="J54" i="6"/>
  <c r="J53" i="6"/>
  <c r="B48" i="6"/>
  <c r="B46" i="6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81" i="8" l="1"/>
  <c r="J82" i="8" s="1"/>
  <c r="J83" i="8" s="1"/>
  <c r="J80" i="7"/>
  <c r="C29" i="7" s="1"/>
  <c r="J81" i="6"/>
  <c r="J82" i="6" s="1"/>
  <c r="J83" i="6" s="1"/>
  <c r="J80" i="2"/>
  <c r="J81" i="2" s="1"/>
  <c r="J82" i="2" s="1"/>
  <c r="C29" i="8" l="1"/>
  <c r="J81" i="7"/>
  <c r="J82" i="7" s="1"/>
  <c r="C29" i="6"/>
  <c r="C29" i="2"/>
</calcChain>
</file>

<file path=xl/sharedStrings.xml><?xml version="1.0" encoding="utf-8"?>
<sst xmlns="http://schemas.openxmlformats.org/spreadsheetml/2006/main" count="544" uniqueCount="66">
  <si>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</si>
  <si>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</si>
  <si>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</si>
  <si>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</si>
  <si>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</si>
  <si>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</si>
  <si>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</si>
  <si>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</si>
  <si>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</si>
  <si>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</si>
  <si>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</si>
  <si>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</si>
  <si>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</si>
  <si>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</si>
  <si>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</si>
  <si>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</si>
  <si>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</si>
  <si>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</si>
  <si>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</si>
  <si>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</si>
  <si>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</si>
  <si>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</si>
  <si>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</si>
  <si>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</si>
  <si>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</si>
  <si>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</si>
  <si>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ROEMEX</t>
  </si>
  <si>
    <t>Badentoy Crescent</t>
  </si>
  <si>
    <t>Badentoy Industrial</t>
  </si>
  <si>
    <t>Estate</t>
  </si>
  <si>
    <t>Portlethan</t>
  </si>
  <si>
    <t>AB12 4YD</t>
  </si>
  <si>
    <t>ROEMEX FACILITY</t>
  </si>
  <si>
    <t>GBC046</t>
  </si>
  <si>
    <t>Dear Stephen,</t>
  </si>
  <si>
    <t>GF-Offices</t>
  </si>
  <si>
    <t>Venetion</t>
  </si>
  <si>
    <t>1650/0859/0204</t>
  </si>
  <si>
    <t>-</t>
  </si>
  <si>
    <t>Kitchen</t>
  </si>
  <si>
    <t>1650/0859/0205</t>
  </si>
  <si>
    <t>1650/0859/0206</t>
  </si>
  <si>
    <t>1650/0859/0207</t>
  </si>
  <si>
    <t>1650/0859/0208</t>
  </si>
  <si>
    <t>1650/0859/0209</t>
  </si>
  <si>
    <t>1650/0859/0210</t>
  </si>
  <si>
    <t>1650/0859/0211</t>
  </si>
  <si>
    <t>1650/0859/0212</t>
  </si>
  <si>
    <t>Stairwell-G</t>
  </si>
  <si>
    <t>Stairwell-1st</t>
  </si>
  <si>
    <t>1650/0859/0213</t>
  </si>
  <si>
    <t>1stF-Offices</t>
  </si>
  <si>
    <t>1650/0859/0214</t>
  </si>
  <si>
    <t>1650/0859/0215</t>
  </si>
  <si>
    <t>1650/0859/0216</t>
  </si>
  <si>
    <t>1650/0859/0217</t>
  </si>
  <si>
    <t>1650/0859/0218</t>
  </si>
  <si>
    <t>1650/0859/0219</t>
  </si>
  <si>
    <t>1650/0859/0220</t>
  </si>
  <si>
    <t>1650/0859/0221</t>
  </si>
  <si>
    <t>1650/0859/0222</t>
  </si>
  <si>
    <t>1650/0859/0223</t>
  </si>
  <si>
    <t>1650/0859/0224</t>
  </si>
  <si>
    <t>1650/0859/0225</t>
  </si>
  <si>
    <t>Vertical</t>
  </si>
  <si>
    <t>Dove/White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</si>
</sst>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A0E55B6-DDA5-4E10-938A-020C5856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5339BA2-C4EE-4C97-A28A-A349A3C9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124855-FC76-419D-9992-E8C05A36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F3AF441-9555-464C-97C1-D8166E07A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CB5C958-88CC-4E49-B9DA-88308FA10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7E48F94-3103-41C6-A3AD-90BFE229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A85DF57-0B46-40A8-8D28-09A9F860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6194B0E-5D3D-476D-8224-564CAA56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61B576C-5428-424C-B48F-26711303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DBC494B-7C3D-4E4A-968B-C9459FA0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87B05EF-E305-47D1-BE4C-9012106B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129565-4AC8-41CB-9001-71FCE782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96DDF-3DCB-4565-83AB-AC8985D5AF03}">
  <sheetPr>
    <pageSetUpPr fitToPage="1"/>
  </sheetPr>
  <dimension ref="A1:K84"/>
  <sheetViews>
    <sheetView topLeftCell="A12" workbookViewId="0">
      <selection activeCell="A13" sqref="A1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2308.4499999999998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64</v>
      </c>
      <c r="D53" s="32"/>
      <c r="E53" s="33" t="s">
        <v>65</v>
      </c>
      <c r="F53" s="34"/>
      <c r="G53" s="35"/>
      <c r="H53" s="2" t="s">
        <v>38</v>
      </c>
      <c r="I53" s="3">
        <v>132.59</v>
      </c>
      <c r="J53" s="4">
        <f t="shared" ref="J53:J76" si="0">A53*I53</f>
        <v>132.59</v>
      </c>
    </row>
    <row r="54" spans="1:10" ht="27.75" customHeight="1" x14ac:dyDescent="0.25">
      <c r="A54" s="1">
        <v>1</v>
      </c>
      <c r="B54" s="18" t="s">
        <v>35</v>
      </c>
      <c r="C54" s="31" t="s">
        <v>64</v>
      </c>
      <c r="D54" s="32"/>
      <c r="E54" s="33" t="s">
        <v>65</v>
      </c>
      <c r="F54" s="34"/>
      <c r="G54" s="35"/>
      <c r="H54" s="2" t="s">
        <v>38</v>
      </c>
      <c r="I54" s="3">
        <v>132.59</v>
      </c>
      <c r="J54" s="4">
        <f t="shared" si="0"/>
        <v>132.59</v>
      </c>
    </row>
    <row r="55" spans="1:10" ht="27.75" customHeight="1" x14ac:dyDescent="0.25">
      <c r="A55" s="1">
        <v>1</v>
      </c>
      <c r="B55" s="18" t="s">
        <v>35</v>
      </c>
      <c r="C55" s="31" t="s">
        <v>64</v>
      </c>
      <c r="D55" s="32"/>
      <c r="E55" s="33" t="s">
        <v>65</v>
      </c>
      <c r="F55" s="34"/>
      <c r="G55" s="35"/>
      <c r="H55" s="2" t="s">
        <v>38</v>
      </c>
      <c r="I55" s="3">
        <v>60.27</v>
      </c>
      <c r="J55" s="4">
        <f t="shared" si="0"/>
        <v>60.27</v>
      </c>
    </row>
    <row r="56" spans="1:10" ht="27.75" customHeight="1" x14ac:dyDescent="0.25">
      <c r="A56" s="1">
        <v>1</v>
      </c>
      <c r="B56" s="18" t="s">
        <v>35</v>
      </c>
      <c r="C56" s="31" t="s">
        <v>64</v>
      </c>
      <c r="D56" s="32"/>
      <c r="E56" s="33" t="s">
        <v>65</v>
      </c>
      <c r="F56" s="34"/>
      <c r="G56" s="35"/>
      <c r="H56" s="2" t="s">
        <v>38</v>
      </c>
      <c r="I56" s="3">
        <v>60.27</v>
      </c>
      <c r="J56" s="4">
        <f t="shared" si="0"/>
        <v>60.27</v>
      </c>
    </row>
    <row r="57" spans="1:10" ht="27.75" customHeight="1" x14ac:dyDescent="0.25">
      <c r="A57" s="1">
        <v>1</v>
      </c>
      <c r="B57" s="18" t="s">
        <v>35</v>
      </c>
      <c r="C57" s="31" t="s">
        <v>64</v>
      </c>
      <c r="D57" s="32"/>
      <c r="E57" s="33" t="s">
        <v>65</v>
      </c>
      <c r="F57" s="34"/>
      <c r="G57" s="35"/>
      <c r="H57" s="2" t="s">
        <v>38</v>
      </c>
      <c r="I57" s="3">
        <v>108.16</v>
      </c>
      <c r="J57" s="4">
        <f t="shared" si="0"/>
        <v>108.16</v>
      </c>
    </row>
    <row r="58" spans="1:10" ht="27.75" customHeight="1" x14ac:dyDescent="0.25">
      <c r="A58" s="1">
        <v>1</v>
      </c>
      <c r="B58" s="18" t="s">
        <v>35</v>
      </c>
      <c r="C58" s="31" t="s">
        <v>64</v>
      </c>
      <c r="D58" s="32"/>
      <c r="E58" s="33" t="s">
        <v>65</v>
      </c>
      <c r="F58" s="34"/>
      <c r="G58" s="35"/>
      <c r="H58" s="2" t="s">
        <v>38</v>
      </c>
      <c r="I58" s="3">
        <v>132.59</v>
      </c>
      <c r="J58" s="4">
        <f t="shared" si="0"/>
        <v>132.59</v>
      </c>
    </row>
    <row r="59" spans="1:10" ht="27.75" customHeight="1" x14ac:dyDescent="0.25">
      <c r="A59" s="1">
        <v>1</v>
      </c>
      <c r="B59" s="18" t="s">
        <v>35</v>
      </c>
      <c r="C59" s="31" t="s">
        <v>64</v>
      </c>
      <c r="D59" s="32"/>
      <c r="E59" s="33" t="s">
        <v>65</v>
      </c>
      <c r="F59" s="34"/>
      <c r="G59" s="35"/>
      <c r="H59" s="2" t="s">
        <v>38</v>
      </c>
      <c r="I59" s="3">
        <v>75.33</v>
      </c>
      <c r="J59" s="4">
        <f t="shared" si="0"/>
        <v>75.33</v>
      </c>
    </row>
    <row r="60" spans="1:10" ht="27.75" customHeight="1" x14ac:dyDescent="0.25">
      <c r="A60" s="1">
        <v>1</v>
      </c>
      <c r="B60" s="18" t="s">
        <v>39</v>
      </c>
      <c r="C60" s="31" t="s">
        <v>64</v>
      </c>
      <c r="D60" s="32"/>
      <c r="E60" s="33" t="s">
        <v>65</v>
      </c>
      <c r="F60" s="34"/>
      <c r="G60" s="35"/>
      <c r="H60" s="2" t="s">
        <v>38</v>
      </c>
      <c r="I60" s="3">
        <v>64.790000000000006</v>
      </c>
      <c r="J60" s="4">
        <f t="shared" si="0"/>
        <v>64.790000000000006</v>
      </c>
    </row>
    <row r="61" spans="1:10" ht="27.75" customHeight="1" x14ac:dyDescent="0.25">
      <c r="A61" s="1">
        <v>1</v>
      </c>
      <c r="B61" s="18" t="s">
        <v>39</v>
      </c>
      <c r="C61" s="31" t="s">
        <v>64</v>
      </c>
      <c r="D61" s="32"/>
      <c r="E61" s="33" t="s">
        <v>65</v>
      </c>
      <c r="F61" s="34"/>
      <c r="G61" s="35"/>
      <c r="H61" s="2" t="s">
        <v>38</v>
      </c>
      <c r="I61" s="3">
        <v>64.790000000000006</v>
      </c>
      <c r="J61" s="4">
        <f t="shared" si="0"/>
        <v>64.790000000000006</v>
      </c>
    </row>
    <row r="62" spans="1:10" ht="27.75" customHeight="1" x14ac:dyDescent="0.25">
      <c r="A62" s="1">
        <v>1</v>
      </c>
      <c r="B62" s="18" t="s">
        <v>48</v>
      </c>
      <c r="C62" s="31" t="s">
        <v>64</v>
      </c>
      <c r="D62" s="32"/>
      <c r="E62" s="33" t="s">
        <v>65</v>
      </c>
      <c r="F62" s="34"/>
      <c r="G62" s="35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49</v>
      </c>
      <c r="C63" s="31" t="s">
        <v>64</v>
      </c>
      <c r="D63" s="32"/>
      <c r="E63" s="33" t="s">
        <v>65</v>
      </c>
      <c r="F63" s="34"/>
      <c r="G63" s="35"/>
      <c r="H63" s="2" t="s">
        <v>38</v>
      </c>
      <c r="I63" s="3">
        <v>79.849999999999994</v>
      </c>
      <c r="J63" s="4">
        <f t="shared" si="0"/>
        <v>79.849999999999994</v>
      </c>
    </row>
    <row r="64" spans="1:10" ht="27.75" customHeight="1" x14ac:dyDescent="0.25">
      <c r="A64" s="1">
        <v>1</v>
      </c>
      <c r="B64" s="18" t="s">
        <v>51</v>
      </c>
      <c r="C64" s="31" t="s">
        <v>64</v>
      </c>
      <c r="D64" s="32"/>
      <c r="E64" s="33" t="s">
        <v>65</v>
      </c>
      <c r="F64" s="34"/>
      <c r="G64" s="35"/>
      <c r="H64" s="2" t="s">
        <v>38</v>
      </c>
      <c r="I64" s="3">
        <v>108.16</v>
      </c>
      <c r="J64" s="4">
        <f t="shared" si="0"/>
        <v>108.16</v>
      </c>
    </row>
    <row r="65" spans="1:10" ht="27.75" customHeight="1" x14ac:dyDescent="0.25">
      <c r="A65" s="1">
        <v>1</v>
      </c>
      <c r="B65" s="18" t="s">
        <v>51</v>
      </c>
      <c r="C65" s="31" t="s">
        <v>64</v>
      </c>
      <c r="D65" s="32"/>
      <c r="E65" s="33" t="s">
        <v>65</v>
      </c>
      <c r="F65" s="34"/>
      <c r="G65" s="35"/>
      <c r="H65" s="2" t="s">
        <v>38</v>
      </c>
      <c r="I65" s="3">
        <v>97.21</v>
      </c>
      <c r="J65" s="4">
        <f t="shared" si="0"/>
        <v>97.21</v>
      </c>
    </row>
    <row r="66" spans="1:10" ht="27.75" customHeight="1" x14ac:dyDescent="0.25">
      <c r="A66" s="1">
        <v>1</v>
      </c>
      <c r="B66" s="18" t="s">
        <v>51</v>
      </c>
      <c r="C66" s="31" t="s">
        <v>64</v>
      </c>
      <c r="D66" s="32"/>
      <c r="E66" s="33" t="s">
        <v>65</v>
      </c>
      <c r="F66" s="34"/>
      <c r="G66" s="35"/>
      <c r="H66" s="2" t="s">
        <v>38</v>
      </c>
      <c r="I66" s="3">
        <v>75.33</v>
      </c>
      <c r="J66" s="4">
        <f t="shared" si="0"/>
        <v>75.33</v>
      </c>
    </row>
    <row r="67" spans="1:10" ht="27.75" customHeight="1" x14ac:dyDescent="0.25">
      <c r="A67" s="1">
        <v>1</v>
      </c>
      <c r="B67" s="18" t="s">
        <v>51</v>
      </c>
      <c r="C67" s="31" t="s">
        <v>64</v>
      </c>
      <c r="D67" s="32"/>
      <c r="E67" s="33" t="s">
        <v>65</v>
      </c>
      <c r="F67" s="34"/>
      <c r="G67" s="35"/>
      <c r="H67" s="2" t="s">
        <v>38</v>
      </c>
      <c r="I67" s="3">
        <v>132.59</v>
      </c>
      <c r="J67" s="4">
        <f t="shared" si="0"/>
        <v>132.59</v>
      </c>
    </row>
    <row r="68" spans="1:10" ht="27.75" customHeight="1" x14ac:dyDescent="0.25">
      <c r="A68" s="1">
        <v>1</v>
      </c>
      <c r="B68" s="18" t="s">
        <v>51</v>
      </c>
      <c r="C68" s="31" t="s">
        <v>64</v>
      </c>
      <c r="D68" s="32"/>
      <c r="E68" s="33" t="s">
        <v>65</v>
      </c>
      <c r="F68" s="34"/>
      <c r="G68" s="35"/>
      <c r="H68" s="2" t="s">
        <v>38</v>
      </c>
      <c r="I68" s="3">
        <v>75.33</v>
      </c>
      <c r="J68" s="4">
        <f t="shared" si="0"/>
        <v>75.33</v>
      </c>
    </row>
    <row r="69" spans="1:10" ht="27.75" customHeight="1" x14ac:dyDescent="0.25">
      <c r="A69" s="1">
        <v>1</v>
      </c>
      <c r="B69" s="18" t="s">
        <v>51</v>
      </c>
      <c r="C69" s="31" t="s">
        <v>64</v>
      </c>
      <c r="D69" s="32"/>
      <c r="E69" s="33" t="s">
        <v>65</v>
      </c>
      <c r="F69" s="34"/>
      <c r="G69" s="35"/>
      <c r="H69" s="2" t="s">
        <v>38</v>
      </c>
      <c r="I69" s="3">
        <v>132.59</v>
      </c>
      <c r="J69" s="4">
        <f t="shared" si="0"/>
        <v>132.59</v>
      </c>
    </row>
    <row r="70" spans="1:10" ht="27.75" customHeight="1" x14ac:dyDescent="0.25">
      <c r="A70" s="1">
        <v>1</v>
      </c>
      <c r="B70" s="18" t="s">
        <v>51</v>
      </c>
      <c r="C70" s="31" t="s">
        <v>64</v>
      </c>
      <c r="D70" s="32"/>
      <c r="E70" s="33" t="s">
        <v>65</v>
      </c>
      <c r="F70" s="34"/>
      <c r="G70" s="35"/>
      <c r="H70" s="2" t="s">
        <v>38</v>
      </c>
      <c r="I70" s="3">
        <v>97.21</v>
      </c>
      <c r="J70" s="4">
        <f t="shared" si="0"/>
        <v>97.21</v>
      </c>
    </row>
    <row r="71" spans="1:10" ht="27.75" customHeight="1" x14ac:dyDescent="0.25">
      <c r="A71" s="1">
        <v>1</v>
      </c>
      <c r="B71" s="18" t="s">
        <v>51</v>
      </c>
      <c r="C71" s="31" t="s">
        <v>64</v>
      </c>
      <c r="D71" s="32"/>
      <c r="E71" s="33" t="s">
        <v>65</v>
      </c>
      <c r="F71" s="34"/>
      <c r="G71" s="35"/>
      <c r="H71" s="2" t="s">
        <v>38</v>
      </c>
      <c r="I71" s="3">
        <v>97.21</v>
      </c>
      <c r="J71" s="4">
        <f t="shared" si="0"/>
        <v>97.21</v>
      </c>
    </row>
    <row r="72" spans="1:10" ht="27.75" customHeight="1" x14ac:dyDescent="0.25">
      <c r="A72" s="1">
        <v>1</v>
      </c>
      <c r="B72" s="18" t="s">
        <v>51</v>
      </c>
      <c r="C72" s="31" t="s">
        <v>64</v>
      </c>
      <c r="D72" s="32"/>
      <c r="E72" s="33" t="s">
        <v>65</v>
      </c>
      <c r="F72" s="34"/>
      <c r="G72" s="35"/>
      <c r="H72" s="2" t="s">
        <v>38</v>
      </c>
      <c r="I72" s="3">
        <v>132.59</v>
      </c>
      <c r="J72" s="4">
        <f t="shared" si="0"/>
        <v>132.59</v>
      </c>
    </row>
    <row r="73" spans="1:10" ht="27.75" customHeight="1" x14ac:dyDescent="0.25">
      <c r="A73" s="1">
        <v>1</v>
      </c>
      <c r="B73" s="18" t="s">
        <v>51</v>
      </c>
      <c r="C73" s="31" t="s">
        <v>64</v>
      </c>
      <c r="D73" s="32"/>
      <c r="E73" s="33" t="s">
        <v>65</v>
      </c>
      <c r="F73" s="34"/>
      <c r="G73" s="35"/>
      <c r="H73" s="2" t="s">
        <v>38</v>
      </c>
      <c r="I73" s="3">
        <v>132.59</v>
      </c>
      <c r="J73" s="4">
        <f t="shared" si="0"/>
        <v>132.59</v>
      </c>
    </row>
    <row r="74" spans="1:10" ht="27.75" customHeight="1" x14ac:dyDescent="0.25">
      <c r="A74" s="1">
        <v>1</v>
      </c>
      <c r="B74" s="18" t="s">
        <v>51</v>
      </c>
      <c r="C74" s="31" t="s">
        <v>64</v>
      </c>
      <c r="D74" s="32"/>
      <c r="E74" s="33" t="s">
        <v>65</v>
      </c>
      <c r="F74" s="34"/>
      <c r="G74" s="35"/>
      <c r="H74" s="2" t="s">
        <v>38</v>
      </c>
      <c r="I74" s="3">
        <v>55.75</v>
      </c>
      <c r="J74" s="4">
        <f t="shared" si="0"/>
        <v>55.75</v>
      </c>
    </row>
    <row r="75" spans="1:10" ht="27.75" customHeight="1" x14ac:dyDescent="0.25">
      <c r="A75" s="1">
        <v>1</v>
      </c>
      <c r="B75" s="18" t="s">
        <v>51</v>
      </c>
      <c r="C75" s="31" t="s">
        <v>64</v>
      </c>
      <c r="D75" s="32"/>
      <c r="E75" s="33" t="s">
        <v>65</v>
      </c>
      <c r="F75" s="34"/>
      <c r="G75" s="35"/>
      <c r="H75" s="2" t="s">
        <v>38</v>
      </c>
      <c r="I75" s="3">
        <v>125.06</v>
      </c>
      <c r="J75" s="4">
        <f t="shared" si="0"/>
        <v>125.06</v>
      </c>
    </row>
    <row r="76" spans="1:10" ht="27.75" customHeight="1" x14ac:dyDescent="0.25">
      <c r="A76" s="1">
        <v>1</v>
      </c>
      <c r="B76" s="18" t="s">
        <v>51</v>
      </c>
      <c r="C76" s="31" t="s">
        <v>64</v>
      </c>
      <c r="D76" s="32"/>
      <c r="E76" s="33" t="s">
        <v>65</v>
      </c>
      <c r="F76" s="34"/>
      <c r="G76" s="35"/>
      <c r="H76" s="2" t="s">
        <v>38</v>
      </c>
      <c r="I76" s="3">
        <v>55.75</v>
      </c>
      <c r="J76" s="4">
        <f t="shared" si="0"/>
        <v>55.75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2308.4499999999998</v>
      </c>
    </row>
    <row r="82" spans="8:10" ht="15.75" x14ac:dyDescent="0.25">
      <c r="I82" s="10" t="s">
        <v>9</v>
      </c>
      <c r="J82" s="27">
        <f>SUM(J81*20%)</f>
        <v>461.69</v>
      </c>
    </row>
    <row r="83" spans="8:10" ht="19.5" thickBot="1" x14ac:dyDescent="0.35">
      <c r="I83" s="11" t="s">
        <v>5</v>
      </c>
      <c r="J83" s="28">
        <f>SUM(J81:J82)</f>
        <v>2770.14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D75E-B344-44C7-A425-1C1E311BD911}">
  <sheetPr>
    <pageSetUpPr fitToPage="1"/>
  </sheetPr>
  <dimension ref="A1:K83"/>
  <sheetViews>
    <sheetView tabSelected="1" topLeftCell="A20" workbookViewId="0">
      <selection activeCell="K75" sqref="K75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2422.8299999999995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64</v>
      </c>
      <c r="D53" s="32"/>
      <c r="E53" s="33" t="s">
        <v>65</v>
      </c>
      <c r="F53" s="34"/>
      <c r="G53" s="35"/>
      <c r="H53" s="2" t="s">
        <v>38</v>
      </c>
      <c r="I53" s="3">
        <v>132.59</v>
      </c>
      <c r="J53" s="4">
        <f t="shared" ref="J53:J75" si="0">A53*I53</f>
        <v>132.59</v>
      </c>
    </row>
    <row r="54" spans="1:10" ht="27.75" customHeight="1" x14ac:dyDescent="0.25">
      <c r="A54" s="1">
        <v>1</v>
      </c>
      <c r="B54" s="18" t="s">
        <v>35</v>
      </c>
      <c r="C54" s="31" t="s">
        <v>64</v>
      </c>
      <c r="D54" s="32"/>
      <c r="E54" s="33" t="s">
        <v>65</v>
      </c>
      <c r="F54" s="34"/>
      <c r="G54" s="35"/>
      <c r="H54" s="2" t="s">
        <v>38</v>
      </c>
      <c r="I54" s="3">
        <v>140.12</v>
      </c>
      <c r="J54" s="4">
        <f t="shared" si="0"/>
        <v>140.12</v>
      </c>
    </row>
    <row r="55" spans="1:10" ht="27.75" customHeight="1" x14ac:dyDescent="0.25">
      <c r="A55" s="1">
        <v>1</v>
      </c>
      <c r="B55" s="18" t="s">
        <v>35</v>
      </c>
      <c r="C55" s="31" t="s">
        <v>64</v>
      </c>
      <c r="D55" s="32"/>
      <c r="E55" s="33" t="s">
        <v>65</v>
      </c>
      <c r="F55" s="34"/>
      <c r="G55" s="35"/>
      <c r="H55" s="2" t="s">
        <v>38</v>
      </c>
      <c r="I55" s="3">
        <v>64.790000000000006</v>
      </c>
      <c r="J55" s="4">
        <f t="shared" si="0"/>
        <v>64.790000000000006</v>
      </c>
    </row>
    <row r="56" spans="1:10" ht="27.75" customHeight="1" x14ac:dyDescent="0.25">
      <c r="A56" s="1">
        <v>1</v>
      </c>
      <c r="B56" s="18" t="s">
        <v>35</v>
      </c>
      <c r="C56" s="31" t="s">
        <v>64</v>
      </c>
      <c r="D56" s="32"/>
      <c r="E56" s="33" t="s">
        <v>65</v>
      </c>
      <c r="F56" s="34"/>
      <c r="G56" s="35"/>
      <c r="H56" s="2" t="s">
        <v>38</v>
      </c>
      <c r="I56" s="3">
        <v>64.790000000000006</v>
      </c>
      <c r="J56" s="4">
        <f t="shared" si="0"/>
        <v>64.790000000000006</v>
      </c>
    </row>
    <row r="57" spans="1:10" ht="27.75" customHeight="1" x14ac:dyDescent="0.25">
      <c r="A57" s="1">
        <v>1</v>
      </c>
      <c r="B57" s="18" t="s">
        <v>35</v>
      </c>
      <c r="C57" s="31" t="s">
        <v>64</v>
      </c>
      <c r="D57" s="32"/>
      <c r="E57" s="33" t="s">
        <v>65</v>
      </c>
      <c r="F57" s="34"/>
      <c r="G57" s="35"/>
      <c r="H57" s="2" t="s">
        <v>38</v>
      </c>
      <c r="I57" s="3">
        <v>112.33</v>
      </c>
      <c r="J57" s="4">
        <f t="shared" si="0"/>
        <v>112.33</v>
      </c>
    </row>
    <row r="58" spans="1:10" ht="27.75" customHeight="1" x14ac:dyDescent="0.25">
      <c r="A58" s="1">
        <v>1</v>
      </c>
      <c r="B58" s="18" t="s">
        <v>35</v>
      </c>
      <c r="C58" s="31" t="s">
        <v>64</v>
      </c>
      <c r="D58" s="32"/>
      <c r="E58" s="33" t="s">
        <v>65</v>
      </c>
      <c r="F58" s="34"/>
      <c r="G58" s="35"/>
      <c r="H58" s="2" t="s">
        <v>38</v>
      </c>
      <c r="I58" s="3">
        <v>140.12</v>
      </c>
      <c r="J58" s="4">
        <f t="shared" si="0"/>
        <v>140.12</v>
      </c>
    </row>
    <row r="59" spans="1:10" ht="27.75" customHeight="1" x14ac:dyDescent="0.25">
      <c r="A59" s="1">
        <v>1</v>
      </c>
      <c r="B59" s="18" t="s">
        <v>35</v>
      </c>
      <c r="C59" s="31" t="s">
        <v>64</v>
      </c>
      <c r="D59" s="32"/>
      <c r="E59" s="33" t="s">
        <v>65</v>
      </c>
      <c r="F59" s="34"/>
      <c r="G59" s="35"/>
      <c r="H59" s="2" t="s">
        <v>38</v>
      </c>
      <c r="I59" s="3">
        <v>79.849999999999994</v>
      </c>
      <c r="J59" s="4">
        <f t="shared" si="0"/>
        <v>79.849999999999994</v>
      </c>
    </row>
    <row r="60" spans="1:10" ht="27.75" customHeight="1" x14ac:dyDescent="0.25">
      <c r="A60" s="1">
        <v>1</v>
      </c>
      <c r="B60" s="18" t="s">
        <v>39</v>
      </c>
      <c r="C60" s="31" t="s">
        <v>64</v>
      </c>
      <c r="D60" s="32"/>
      <c r="E60" s="33" t="s">
        <v>65</v>
      </c>
      <c r="F60" s="34"/>
      <c r="G60" s="35"/>
      <c r="H60" s="2" t="s">
        <v>38</v>
      </c>
      <c r="I60" s="3">
        <v>114.51</v>
      </c>
      <c r="J60" s="4">
        <f t="shared" si="0"/>
        <v>114.51</v>
      </c>
    </row>
    <row r="61" spans="1:10" ht="27.75" customHeight="1" x14ac:dyDescent="0.25">
      <c r="A61" s="1">
        <v>1</v>
      </c>
      <c r="B61" s="18" t="s">
        <v>48</v>
      </c>
      <c r="C61" s="31" t="s">
        <v>64</v>
      </c>
      <c r="D61" s="32"/>
      <c r="E61" s="33" t="s">
        <v>65</v>
      </c>
      <c r="F61" s="34"/>
      <c r="G61" s="35"/>
      <c r="H61" s="2" t="s">
        <v>38</v>
      </c>
      <c r="I61" s="3">
        <v>79.849999999999994</v>
      </c>
      <c r="J61" s="4">
        <f t="shared" si="0"/>
        <v>79.849999999999994</v>
      </c>
    </row>
    <row r="62" spans="1:10" ht="27.75" customHeight="1" x14ac:dyDescent="0.25">
      <c r="A62" s="1">
        <v>1</v>
      </c>
      <c r="B62" s="18" t="s">
        <v>49</v>
      </c>
      <c r="C62" s="31" t="s">
        <v>64</v>
      </c>
      <c r="D62" s="32"/>
      <c r="E62" s="33" t="s">
        <v>65</v>
      </c>
      <c r="F62" s="34"/>
      <c r="G62" s="35"/>
      <c r="H62" s="2" t="s">
        <v>38</v>
      </c>
      <c r="I62" s="3">
        <v>79.849999999999994</v>
      </c>
      <c r="J62" s="4">
        <f t="shared" si="0"/>
        <v>79.849999999999994</v>
      </c>
    </row>
    <row r="63" spans="1:10" ht="27.75" customHeight="1" x14ac:dyDescent="0.25">
      <c r="A63" s="1">
        <v>1</v>
      </c>
      <c r="B63" s="18" t="s">
        <v>51</v>
      </c>
      <c r="C63" s="31" t="s">
        <v>64</v>
      </c>
      <c r="D63" s="32"/>
      <c r="E63" s="33" t="s">
        <v>65</v>
      </c>
      <c r="F63" s="34"/>
      <c r="G63" s="35"/>
      <c r="H63" s="2" t="s">
        <v>38</v>
      </c>
      <c r="I63" s="3">
        <v>112.33</v>
      </c>
      <c r="J63" s="4">
        <f t="shared" si="0"/>
        <v>112.33</v>
      </c>
    </row>
    <row r="64" spans="1:10" ht="27.75" customHeight="1" x14ac:dyDescent="0.25">
      <c r="A64" s="1">
        <v>1</v>
      </c>
      <c r="B64" s="18" t="s">
        <v>51</v>
      </c>
      <c r="C64" s="31" t="s">
        <v>64</v>
      </c>
      <c r="D64" s="32"/>
      <c r="E64" s="33" t="s">
        <v>65</v>
      </c>
      <c r="F64" s="34"/>
      <c r="G64" s="35"/>
      <c r="H64" s="2" t="s">
        <v>38</v>
      </c>
      <c r="I64" s="3">
        <v>112.33</v>
      </c>
      <c r="J64" s="4">
        <f t="shared" si="0"/>
        <v>112.33</v>
      </c>
    </row>
    <row r="65" spans="1:10" ht="27.75" customHeight="1" x14ac:dyDescent="0.25">
      <c r="A65" s="1">
        <v>1</v>
      </c>
      <c r="B65" s="18" t="s">
        <v>51</v>
      </c>
      <c r="C65" s="31" t="s">
        <v>64</v>
      </c>
      <c r="D65" s="32"/>
      <c r="E65" s="33" t="s">
        <v>65</v>
      </c>
      <c r="F65" s="34"/>
      <c r="G65" s="35"/>
      <c r="H65" s="2" t="s">
        <v>38</v>
      </c>
      <c r="I65" s="3">
        <v>79.849999999999994</v>
      </c>
      <c r="J65" s="4">
        <f t="shared" si="0"/>
        <v>79.849999999999994</v>
      </c>
    </row>
    <row r="66" spans="1:10" ht="27.75" customHeight="1" x14ac:dyDescent="0.25">
      <c r="A66" s="1">
        <v>1</v>
      </c>
      <c r="B66" s="18" t="s">
        <v>51</v>
      </c>
      <c r="C66" s="31" t="s">
        <v>64</v>
      </c>
      <c r="D66" s="32"/>
      <c r="E66" s="33" t="s">
        <v>65</v>
      </c>
      <c r="F66" s="34"/>
      <c r="G66" s="35"/>
      <c r="H66" s="2" t="s">
        <v>38</v>
      </c>
      <c r="I66" s="3">
        <v>140.12</v>
      </c>
      <c r="J66" s="4">
        <f t="shared" si="0"/>
        <v>140.12</v>
      </c>
    </row>
    <row r="67" spans="1:10" ht="27.75" customHeight="1" x14ac:dyDescent="0.25">
      <c r="A67" s="1">
        <v>1</v>
      </c>
      <c r="B67" s="18" t="s">
        <v>51</v>
      </c>
      <c r="C67" s="31" t="s">
        <v>64</v>
      </c>
      <c r="D67" s="32"/>
      <c r="E67" s="33" t="s">
        <v>65</v>
      </c>
      <c r="F67" s="34"/>
      <c r="G67" s="35"/>
      <c r="H67" s="2" t="s">
        <v>38</v>
      </c>
      <c r="I67" s="3">
        <v>79.849999999999994</v>
      </c>
      <c r="J67" s="4">
        <f t="shared" si="0"/>
        <v>79.849999999999994</v>
      </c>
    </row>
    <row r="68" spans="1:10" ht="27.75" customHeight="1" x14ac:dyDescent="0.25">
      <c r="A68" s="1">
        <v>1</v>
      </c>
      <c r="B68" s="18" t="s">
        <v>51</v>
      </c>
      <c r="C68" s="31" t="s">
        <v>64</v>
      </c>
      <c r="D68" s="32"/>
      <c r="E68" s="33" t="s">
        <v>65</v>
      </c>
      <c r="F68" s="34"/>
      <c r="G68" s="35"/>
      <c r="H68" s="2" t="s">
        <v>38</v>
      </c>
      <c r="I68" s="3">
        <v>140.12</v>
      </c>
      <c r="J68" s="4">
        <f t="shared" si="0"/>
        <v>140.12</v>
      </c>
    </row>
    <row r="69" spans="1:10" ht="27.75" customHeight="1" x14ac:dyDescent="0.25">
      <c r="A69" s="1">
        <v>1</v>
      </c>
      <c r="B69" s="18" t="s">
        <v>51</v>
      </c>
      <c r="C69" s="31" t="s">
        <v>64</v>
      </c>
      <c r="D69" s="32"/>
      <c r="E69" s="33" t="s">
        <v>65</v>
      </c>
      <c r="F69" s="34"/>
      <c r="G69" s="35"/>
      <c r="H69" s="2" t="s">
        <v>38</v>
      </c>
      <c r="I69" s="3">
        <v>112.33</v>
      </c>
      <c r="J69" s="4">
        <f t="shared" si="0"/>
        <v>112.33</v>
      </c>
    </row>
    <row r="70" spans="1:10" ht="27.75" customHeight="1" x14ac:dyDescent="0.25">
      <c r="A70" s="1">
        <v>1</v>
      </c>
      <c r="B70" s="18" t="s">
        <v>51</v>
      </c>
      <c r="C70" s="31" t="s">
        <v>64</v>
      </c>
      <c r="D70" s="32"/>
      <c r="E70" s="33" t="s">
        <v>65</v>
      </c>
      <c r="F70" s="34"/>
      <c r="G70" s="35"/>
      <c r="H70" s="2" t="s">
        <v>38</v>
      </c>
      <c r="I70" s="3">
        <v>112.33</v>
      </c>
      <c r="J70" s="4">
        <f t="shared" si="0"/>
        <v>112.33</v>
      </c>
    </row>
    <row r="71" spans="1:10" ht="27.75" customHeight="1" x14ac:dyDescent="0.25">
      <c r="A71" s="1">
        <v>1</v>
      </c>
      <c r="B71" s="18" t="s">
        <v>51</v>
      </c>
      <c r="C71" s="31" t="s">
        <v>64</v>
      </c>
      <c r="D71" s="32"/>
      <c r="E71" s="33" t="s">
        <v>65</v>
      </c>
      <c r="F71" s="34"/>
      <c r="G71" s="35"/>
      <c r="H71" s="2" t="s">
        <v>38</v>
      </c>
      <c r="I71" s="3">
        <v>140.12</v>
      </c>
      <c r="J71" s="4">
        <f t="shared" si="0"/>
        <v>140.12</v>
      </c>
    </row>
    <row r="72" spans="1:10" ht="27.75" customHeight="1" x14ac:dyDescent="0.25">
      <c r="A72" s="1">
        <v>1</v>
      </c>
      <c r="B72" s="18" t="s">
        <v>51</v>
      </c>
      <c r="C72" s="31" t="s">
        <v>64</v>
      </c>
      <c r="D72" s="32"/>
      <c r="E72" s="33" t="s">
        <v>65</v>
      </c>
      <c r="F72" s="34"/>
      <c r="G72" s="35"/>
      <c r="H72" s="2" t="s">
        <v>38</v>
      </c>
      <c r="I72" s="3">
        <v>140.12</v>
      </c>
      <c r="J72" s="4">
        <f t="shared" si="0"/>
        <v>140.12</v>
      </c>
    </row>
    <row r="73" spans="1:10" ht="27.75" customHeight="1" x14ac:dyDescent="0.25">
      <c r="A73" s="1">
        <v>1</v>
      </c>
      <c r="B73" s="18" t="s">
        <v>51</v>
      </c>
      <c r="C73" s="31" t="s">
        <v>64</v>
      </c>
      <c r="D73" s="32"/>
      <c r="E73" s="33" t="s">
        <v>65</v>
      </c>
      <c r="F73" s="34"/>
      <c r="G73" s="35"/>
      <c r="H73" s="2" t="s">
        <v>38</v>
      </c>
      <c r="I73" s="3">
        <v>55.75</v>
      </c>
      <c r="J73" s="4">
        <f t="shared" si="0"/>
        <v>55.75</v>
      </c>
    </row>
    <row r="74" spans="1:10" ht="27.75" customHeight="1" x14ac:dyDescent="0.25">
      <c r="A74" s="1">
        <v>1</v>
      </c>
      <c r="B74" s="18" t="s">
        <v>51</v>
      </c>
      <c r="C74" s="31" t="s">
        <v>64</v>
      </c>
      <c r="D74" s="32"/>
      <c r="E74" s="33" t="s">
        <v>65</v>
      </c>
      <c r="F74" s="34"/>
      <c r="G74" s="35"/>
      <c r="H74" s="2" t="s">
        <v>38</v>
      </c>
      <c r="I74" s="3">
        <v>133.03</v>
      </c>
      <c r="J74" s="4">
        <f t="shared" si="0"/>
        <v>133.03</v>
      </c>
    </row>
    <row r="75" spans="1:10" ht="27.75" customHeight="1" x14ac:dyDescent="0.25">
      <c r="A75" s="1">
        <v>1</v>
      </c>
      <c r="B75" s="18" t="s">
        <v>51</v>
      </c>
      <c r="C75" s="31" t="s">
        <v>64</v>
      </c>
      <c r="D75" s="32"/>
      <c r="E75" s="33" t="s">
        <v>65</v>
      </c>
      <c r="F75" s="34"/>
      <c r="G75" s="35"/>
      <c r="H75" s="2" t="s">
        <v>38</v>
      </c>
      <c r="I75" s="3">
        <v>55.75</v>
      </c>
      <c r="J75" s="4">
        <f t="shared" si="0"/>
        <v>55.75</v>
      </c>
    </row>
    <row r="76" spans="1:10" x14ac:dyDescent="0.25">
      <c r="A76" s="5"/>
      <c r="B76" s="6"/>
      <c r="C76" s="36"/>
      <c r="D76" s="36"/>
      <c r="E76" s="37"/>
      <c r="F76" s="37"/>
      <c r="G76" s="37"/>
    </row>
    <row r="80" spans="1:10" ht="15.75" x14ac:dyDescent="0.25">
      <c r="H80" s="7"/>
      <c r="I80" s="8" t="s">
        <v>8</v>
      </c>
      <c r="J80" s="19">
        <f>SUM(J53:J75)</f>
        <v>2422.8299999999995</v>
      </c>
    </row>
    <row r="81" spans="9:10" ht="15.75" x14ac:dyDescent="0.25">
      <c r="I81" s="10" t="s">
        <v>9</v>
      </c>
      <c r="J81" s="27">
        <f>SUM(J80*20%)</f>
        <v>484.56599999999992</v>
      </c>
    </row>
    <row r="82" spans="9:10" ht="19.5" thickBot="1" x14ac:dyDescent="0.35">
      <c r="I82" s="11" t="s">
        <v>5</v>
      </c>
      <c r="J82" s="28">
        <f>SUM(J80:J81)</f>
        <v>2907.3959999999993</v>
      </c>
    </row>
    <row r="83" spans="9:10" ht="15.75" thickTop="1" x14ac:dyDescent="0.25"/>
  </sheetData>
  <sheetProtection formatCells="0"/>
  <mergeCells count="5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9:D59"/>
    <mergeCell ref="E59:G59"/>
    <mergeCell ref="C60:D60"/>
    <mergeCell ref="E60:G60"/>
    <mergeCell ref="C56:D56"/>
    <mergeCell ref="E56:G56"/>
    <mergeCell ref="C57:D57"/>
    <mergeCell ref="E57:G57"/>
    <mergeCell ref="C58:D58"/>
    <mergeCell ref="E58:G58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6:D76"/>
    <mergeCell ref="E76:G76"/>
    <mergeCell ref="C73:D73"/>
    <mergeCell ref="E73:G73"/>
    <mergeCell ref="C74:D74"/>
    <mergeCell ref="E74:G74"/>
    <mergeCell ref="C75:D75"/>
    <mergeCell ref="E75:G75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455-D6F4-4985-B1D6-836DF0FAE86F}">
  <sheetPr>
    <pageSetUpPr fitToPage="1"/>
  </sheetPr>
  <dimension ref="A1:K84"/>
  <sheetViews>
    <sheetView topLeftCell="A76" workbookViewId="0">
      <selection activeCell="L81" sqref="L81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J81</f>
        <v>2065.4299999999994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 t="s">
        <v>37</v>
      </c>
      <c r="F53" s="34"/>
      <c r="G53" s="35"/>
      <c r="H53" s="2" t="s">
        <v>38</v>
      </c>
      <c r="I53" s="3">
        <v>113.35</v>
      </c>
      <c r="J53" s="4">
        <f t="shared" ref="J53:J76" si="0">A53*I53</f>
        <v>113.35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 t="s">
        <v>40</v>
      </c>
      <c r="F54" s="34"/>
      <c r="G54" s="35"/>
      <c r="H54" s="2" t="s">
        <v>38</v>
      </c>
      <c r="I54" s="3">
        <v>113.35</v>
      </c>
      <c r="J54" s="4">
        <f t="shared" si="0"/>
        <v>113.35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 t="s">
        <v>41</v>
      </c>
      <c r="F55" s="34"/>
      <c r="G55" s="35"/>
      <c r="H55" s="2" t="s">
        <v>38</v>
      </c>
      <c r="I55" s="3">
        <v>60.82</v>
      </c>
      <c r="J55" s="4">
        <f t="shared" si="0"/>
        <v>60.82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 t="s">
        <v>42</v>
      </c>
      <c r="F56" s="34"/>
      <c r="G56" s="35"/>
      <c r="H56" s="2" t="s">
        <v>38</v>
      </c>
      <c r="I56" s="3">
        <v>60.82</v>
      </c>
      <c r="J56" s="4">
        <f t="shared" si="0"/>
        <v>60.82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 t="s">
        <v>43</v>
      </c>
      <c r="F57" s="34"/>
      <c r="G57" s="35"/>
      <c r="H57" s="2" t="s">
        <v>38</v>
      </c>
      <c r="I57" s="3">
        <v>93.19</v>
      </c>
      <c r="J57" s="4">
        <f t="shared" si="0"/>
        <v>93.19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 t="s">
        <v>44</v>
      </c>
      <c r="F58" s="34"/>
      <c r="G58" s="35"/>
      <c r="H58" s="2" t="s">
        <v>38</v>
      </c>
      <c r="I58" s="3">
        <v>113.35</v>
      </c>
      <c r="J58" s="4">
        <f t="shared" si="0"/>
        <v>113.35</v>
      </c>
    </row>
    <row r="59" spans="1:10" ht="27.75" customHeight="1" x14ac:dyDescent="0.25">
      <c r="A59" s="1">
        <v>1</v>
      </c>
      <c r="B59" s="18" t="s">
        <v>35</v>
      </c>
      <c r="C59" s="31" t="s">
        <v>36</v>
      </c>
      <c r="D59" s="32"/>
      <c r="E59" s="33" t="s">
        <v>45</v>
      </c>
      <c r="F59" s="34"/>
      <c r="G59" s="35"/>
      <c r="H59" s="2" t="s">
        <v>38</v>
      </c>
      <c r="I59" s="3">
        <v>72.099999999999994</v>
      </c>
      <c r="J59" s="4">
        <f t="shared" si="0"/>
        <v>72.099999999999994</v>
      </c>
    </row>
    <row r="60" spans="1:10" ht="27.75" customHeight="1" x14ac:dyDescent="0.25">
      <c r="A60" s="1">
        <v>1</v>
      </c>
      <c r="B60" s="18" t="s">
        <v>39</v>
      </c>
      <c r="C60" s="31" t="s">
        <v>36</v>
      </c>
      <c r="D60" s="32"/>
      <c r="E60" s="33" t="s">
        <v>45</v>
      </c>
      <c r="F60" s="34"/>
      <c r="G60" s="35"/>
      <c r="H60" s="2" t="s">
        <v>38</v>
      </c>
      <c r="I60" s="3">
        <v>51.74</v>
      </c>
      <c r="J60" s="4">
        <f t="shared" si="0"/>
        <v>51.74</v>
      </c>
    </row>
    <row r="61" spans="1:10" ht="27.75" customHeight="1" x14ac:dyDescent="0.25">
      <c r="A61" s="1">
        <v>1</v>
      </c>
      <c r="B61" s="18" t="s">
        <v>39</v>
      </c>
      <c r="C61" s="31" t="s">
        <v>36</v>
      </c>
      <c r="D61" s="32"/>
      <c r="E61" s="33" t="s">
        <v>46</v>
      </c>
      <c r="F61" s="34"/>
      <c r="G61" s="35"/>
      <c r="H61" s="2" t="s">
        <v>38</v>
      </c>
      <c r="I61" s="3">
        <v>51.74</v>
      </c>
      <c r="J61" s="4">
        <f t="shared" si="0"/>
        <v>51.74</v>
      </c>
    </row>
    <row r="62" spans="1:10" ht="27.75" customHeight="1" x14ac:dyDescent="0.25">
      <c r="A62" s="1">
        <v>1</v>
      </c>
      <c r="B62" s="18" t="s">
        <v>48</v>
      </c>
      <c r="C62" s="31" t="s">
        <v>36</v>
      </c>
      <c r="D62" s="32"/>
      <c r="E62" s="33" t="s">
        <v>47</v>
      </c>
      <c r="F62" s="34"/>
      <c r="G62" s="35"/>
      <c r="H62" s="2" t="s">
        <v>38</v>
      </c>
      <c r="I62" s="3">
        <v>84.09</v>
      </c>
      <c r="J62" s="4">
        <f t="shared" si="0"/>
        <v>84.09</v>
      </c>
    </row>
    <row r="63" spans="1:10" ht="27.75" customHeight="1" x14ac:dyDescent="0.25">
      <c r="A63" s="1">
        <v>1</v>
      </c>
      <c r="B63" s="18" t="s">
        <v>49</v>
      </c>
      <c r="C63" s="31" t="s">
        <v>36</v>
      </c>
      <c r="D63" s="32"/>
      <c r="E63" s="33" t="s">
        <v>50</v>
      </c>
      <c r="F63" s="34"/>
      <c r="G63" s="35"/>
      <c r="H63" s="2" t="s">
        <v>38</v>
      </c>
      <c r="I63" s="3">
        <v>75.22</v>
      </c>
      <c r="J63" s="4">
        <f t="shared" si="0"/>
        <v>75.22</v>
      </c>
    </row>
    <row r="64" spans="1:10" ht="27.75" customHeight="1" x14ac:dyDescent="0.25">
      <c r="A64" s="1">
        <v>1</v>
      </c>
      <c r="B64" s="18" t="s">
        <v>51</v>
      </c>
      <c r="C64" s="31" t="s">
        <v>36</v>
      </c>
      <c r="D64" s="32"/>
      <c r="E64" s="33" t="s">
        <v>52</v>
      </c>
      <c r="F64" s="34"/>
      <c r="G64" s="35"/>
      <c r="H64" s="2" t="s">
        <v>38</v>
      </c>
      <c r="I64" s="3">
        <v>93.19</v>
      </c>
      <c r="J64" s="4">
        <f t="shared" si="0"/>
        <v>93.19</v>
      </c>
    </row>
    <row r="65" spans="1:10" ht="27.75" customHeight="1" x14ac:dyDescent="0.25">
      <c r="A65" s="1">
        <v>1</v>
      </c>
      <c r="B65" s="18" t="s">
        <v>51</v>
      </c>
      <c r="C65" s="31" t="s">
        <v>36</v>
      </c>
      <c r="D65" s="32"/>
      <c r="E65" s="33" t="s">
        <v>53</v>
      </c>
      <c r="F65" s="34"/>
      <c r="G65" s="35"/>
      <c r="H65" s="2" t="s">
        <v>38</v>
      </c>
      <c r="I65" s="3">
        <v>93.19</v>
      </c>
      <c r="J65" s="4">
        <f t="shared" si="0"/>
        <v>93.19</v>
      </c>
    </row>
    <row r="66" spans="1:10" ht="27.75" customHeight="1" x14ac:dyDescent="0.25">
      <c r="A66" s="1">
        <v>1</v>
      </c>
      <c r="B66" s="18" t="s">
        <v>51</v>
      </c>
      <c r="C66" s="31" t="s">
        <v>36</v>
      </c>
      <c r="D66" s="32"/>
      <c r="E66" s="33" t="s">
        <v>54</v>
      </c>
      <c r="F66" s="34"/>
      <c r="G66" s="35"/>
      <c r="H66" s="2" t="s">
        <v>38</v>
      </c>
      <c r="I66" s="3">
        <v>72.099999999999994</v>
      </c>
      <c r="J66" s="4">
        <f t="shared" si="0"/>
        <v>72.099999999999994</v>
      </c>
    </row>
    <row r="67" spans="1:10" ht="27.75" customHeight="1" x14ac:dyDescent="0.25">
      <c r="A67" s="1">
        <v>1</v>
      </c>
      <c r="B67" s="18" t="s">
        <v>51</v>
      </c>
      <c r="C67" s="31" t="s">
        <v>36</v>
      </c>
      <c r="D67" s="32"/>
      <c r="E67" s="33" t="s">
        <v>55</v>
      </c>
      <c r="F67" s="34"/>
      <c r="G67" s="35"/>
      <c r="H67" s="2" t="s">
        <v>38</v>
      </c>
      <c r="I67" s="3">
        <v>113.35</v>
      </c>
      <c r="J67" s="4">
        <f t="shared" si="0"/>
        <v>113.35</v>
      </c>
    </row>
    <row r="68" spans="1:10" ht="27.75" customHeight="1" x14ac:dyDescent="0.25">
      <c r="A68" s="1">
        <v>1</v>
      </c>
      <c r="B68" s="18" t="s">
        <v>51</v>
      </c>
      <c r="C68" s="31" t="s">
        <v>36</v>
      </c>
      <c r="D68" s="32"/>
      <c r="E68" s="33" t="s">
        <v>56</v>
      </c>
      <c r="F68" s="34"/>
      <c r="G68" s="35"/>
      <c r="H68" s="2" t="s">
        <v>38</v>
      </c>
      <c r="I68" s="3">
        <v>72.099999999999994</v>
      </c>
      <c r="J68" s="4">
        <f t="shared" si="0"/>
        <v>72.099999999999994</v>
      </c>
    </row>
    <row r="69" spans="1:10" ht="27.75" customHeight="1" x14ac:dyDescent="0.25">
      <c r="A69" s="1">
        <v>1</v>
      </c>
      <c r="B69" s="18" t="s">
        <v>51</v>
      </c>
      <c r="C69" s="31" t="s">
        <v>36</v>
      </c>
      <c r="D69" s="32"/>
      <c r="E69" s="33" t="s">
        <v>57</v>
      </c>
      <c r="F69" s="34"/>
      <c r="G69" s="35"/>
      <c r="H69" s="2" t="s">
        <v>38</v>
      </c>
      <c r="I69" s="3">
        <v>113.35</v>
      </c>
      <c r="J69" s="4">
        <f t="shared" si="0"/>
        <v>113.35</v>
      </c>
    </row>
    <row r="70" spans="1:10" ht="27.75" customHeight="1" x14ac:dyDescent="0.25">
      <c r="A70" s="1">
        <v>1</v>
      </c>
      <c r="B70" s="18" t="s">
        <v>51</v>
      </c>
      <c r="C70" s="31" t="s">
        <v>36</v>
      </c>
      <c r="D70" s="32"/>
      <c r="E70" s="33" t="s">
        <v>58</v>
      </c>
      <c r="F70" s="34"/>
      <c r="G70" s="35"/>
      <c r="H70" s="2" t="s">
        <v>38</v>
      </c>
      <c r="I70" s="3">
        <v>93.19</v>
      </c>
      <c r="J70" s="4">
        <f t="shared" si="0"/>
        <v>93.19</v>
      </c>
    </row>
    <row r="71" spans="1:10" ht="27.75" customHeight="1" x14ac:dyDescent="0.25">
      <c r="A71" s="1">
        <v>1</v>
      </c>
      <c r="B71" s="18" t="s">
        <v>51</v>
      </c>
      <c r="C71" s="31" t="s">
        <v>36</v>
      </c>
      <c r="D71" s="32"/>
      <c r="E71" s="33" t="s">
        <v>59</v>
      </c>
      <c r="F71" s="34"/>
      <c r="G71" s="35"/>
      <c r="H71" s="2" t="s">
        <v>38</v>
      </c>
      <c r="I71" s="3">
        <v>93.19</v>
      </c>
      <c r="J71" s="4">
        <f t="shared" si="0"/>
        <v>93.19</v>
      </c>
    </row>
    <row r="72" spans="1:10" ht="27.75" customHeight="1" x14ac:dyDescent="0.25">
      <c r="A72" s="1">
        <v>1</v>
      </c>
      <c r="B72" s="18" t="s">
        <v>51</v>
      </c>
      <c r="C72" s="31" t="s">
        <v>36</v>
      </c>
      <c r="D72" s="32"/>
      <c r="E72" s="33" t="s">
        <v>60</v>
      </c>
      <c r="F72" s="34"/>
      <c r="G72" s="35"/>
      <c r="H72" s="2" t="s">
        <v>38</v>
      </c>
      <c r="I72" s="3">
        <v>113.35</v>
      </c>
      <c r="J72" s="4">
        <f t="shared" si="0"/>
        <v>113.35</v>
      </c>
    </row>
    <row r="73" spans="1:10" ht="27.75" customHeight="1" x14ac:dyDescent="0.25">
      <c r="A73" s="1">
        <v>1</v>
      </c>
      <c r="B73" s="18" t="s">
        <v>51</v>
      </c>
      <c r="C73" s="31" t="s">
        <v>36</v>
      </c>
      <c r="D73" s="32"/>
      <c r="E73" s="33" t="s">
        <v>61</v>
      </c>
      <c r="F73" s="34"/>
      <c r="G73" s="35"/>
      <c r="H73" s="2" t="s">
        <v>38</v>
      </c>
      <c r="I73" s="3">
        <v>113.35</v>
      </c>
      <c r="J73" s="4">
        <f t="shared" si="0"/>
        <v>113.35</v>
      </c>
    </row>
    <row r="74" spans="1:10" ht="27.75" customHeight="1" x14ac:dyDescent="0.25">
      <c r="A74" s="1">
        <v>1</v>
      </c>
      <c r="B74" s="18" t="s">
        <v>51</v>
      </c>
      <c r="C74" s="31" t="s">
        <v>36</v>
      </c>
      <c r="D74" s="32"/>
      <c r="E74" s="33" t="s">
        <v>62</v>
      </c>
      <c r="F74" s="34"/>
      <c r="G74" s="35"/>
      <c r="H74" s="2" t="s">
        <v>38</v>
      </c>
      <c r="I74" s="3">
        <v>51.74</v>
      </c>
      <c r="J74" s="4">
        <f t="shared" si="0"/>
        <v>51.74</v>
      </c>
    </row>
    <row r="75" spans="1:10" ht="27.75" customHeight="1" x14ac:dyDescent="0.25">
      <c r="A75" s="1">
        <v>1</v>
      </c>
      <c r="B75" s="18" t="s">
        <v>51</v>
      </c>
      <c r="C75" s="31" t="s">
        <v>36</v>
      </c>
      <c r="D75" s="32"/>
      <c r="E75" s="33" t="s">
        <v>63</v>
      </c>
      <c r="F75" s="34"/>
      <c r="G75" s="35"/>
      <c r="H75" s="2" t="s">
        <v>38</v>
      </c>
      <c r="I75" s="3">
        <v>101.82</v>
      </c>
      <c r="J75" s="4">
        <f t="shared" si="0"/>
        <v>101.82</v>
      </c>
    </row>
    <row r="76" spans="1:10" ht="27.75" customHeight="1" x14ac:dyDescent="0.25">
      <c r="A76" s="1">
        <v>1</v>
      </c>
      <c r="B76" s="18" t="s">
        <v>51</v>
      </c>
      <c r="C76" s="31" t="s">
        <v>36</v>
      </c>
      <c r="D76" s="32"/>
      <c r="E76" s="33" t="s">
        <v>62</v>
      </c>
      <c r="F76" s="34"/>
      <c r="G76" s="35"/>
      <c r="H76" s="2" t="s">
        <v>38</v>
      </c>
      <c r="I76" s="3">
        <v>51.74</v>
      </c>
      <c r="J76" s="4">
        <f t="shared" si="0"/>
        <v>51.74</v>
      </c>
    </row>
    <row r="77" spans="1:10" x14ac:dyDescent="0.25">
      <c r="A77" s="5"/>
      <c r="B77" s="6"/>
      <c r="C77" s="36"/>
      <c r="D77" s="36"/>
      <c r="E77" s="37"/>
      <c r="F77" s="37"/>
      <c r="G77" s="37"/>
    </row>
    <row r="81" spans="8:10" ht="15.75" x14ac:dyDescent="0.25">
      <c r="H81" s="7"/>
      <c r="I81" s="8" t="s">
        <v>8</v>
      </c>
      <c r="J81" s="19">
        <f>SUM(J53:J76)</f>
        <v>2065.4299999999994</v>
      </c>
    </row>
    <row r="82" spans="8:10" ht="15.75" x14ac:dyDescent="0.25">
      <c r="I82" s="10" t="s">
        <v>9</v>
      </c>
      <c r="J82" s="27">
        <f>SUM(J81*20%)</f>
        <v>413.0859999999999</v>
      </c>
    </row>
    <row r="83" spans="8:10" ht="19.5" thickBot="1" x14ac:dyDescent="0.35">
      <c r="I83" s="11" t="s">
        <v>5</v>
      </c>
      <c r="J83" s="28">
        <f>SUM(J81:J82)</f>
        <v>2478.5159999999992</v>
      </c>
    </row>
    <row r="84" spans="8:10" ht="15.75" thickTop="1" x14ac:dyDescent="0.25"/>
  </sheetData>
  <sheetProtection formatCells="0"/>
  <mergeCells count="58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1:D61"/>
    <mergeCell ref="E61:G61"/>
    <mergeCell ref="C62:D62"/>
    <mergeCell ref="E62:G62"/>
    <mergeCell ref="C60:D60"/>
    <mergeCell ref="E60:G60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3:D73"/>
    <mergeCell ref="E73:G73"/>
    <mergeCell ref="C74:D74"/>
    <mergeCell ref="E74:G74"/>
    <mergeCell ref="C75:D75"/>
    <mergeCell ref="E75:G75"/>
    <mergeCell ref="C76:D76"/>
    <mergeCell ref="E76:G76"/>
    <mergeCell ref="C77:D77"/>
    <mergeCell ref="E77:G77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1188-2A42-4643-BE4A-7CFA342F3F79}">
  <sheetPr>
    <pageSetUpPr fitToPage="1"/>
  </sheetPr>
  <dimension ref="A1:K83"/>
  <sheetViews>
    <sheetView topLeftCell="A73" workbookViewId="0">
      <selection activeCell="L53" sqref="L53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45783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32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J80</f>
        <v>2179.9099999999994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45783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ROEMEX FACILITY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GBC046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7.75" customHeight="1" x14ac:dyDescent="0.25">
      <c r="A53" s="1">
        <v>1</v>
      </c>
      <c r="B53" s="18" t="s">
        <v>35</v>
      </c>
      <c r="C53" s="31" t="s">
        <v>36</v>
      </c>
      <c r="D53" s="32"/>
      <c r="E53" s="33" t="s">
        <v>37</v>
      </c>
      <c r="F53" s="34"/>
      <c r="G53" s="35"/>
      <c r="H53" s="2" t="s">
        <v>38</v>
      </c>
      <c r="I53" s="3">
        <v>113.35</v>
      </c>
      <c r="J53" s="4">
        <f t="shared" ref="J53:J75" si="0">A53*I53</f>
        <v>113.35</v>
      </c>
    </row>
    <row r="54" spans="1:10" ht="27.75" customHeight="1" x14ac:dyDescent="0.25">
      <c r="A54" s="1">
        <v>1</v>
      </c>
      <c r="B54" s="18" t="s">
        <v>35</v>
      </c>
      <c r="C54" s="31" t="s">
        <v>36</v>
      </c>
      <c r="D54" s="32"/>
      <c r="E54" s="33" t="s">
        <v>40</v>
      </c>
      <c r="F54" s="34"/>
      <c r="G54" s="35"/>
      <c r="H54" s="2" t="s">
        <v>38</v>
      </c>
      <c r="I54" s="3">
        <v>126.25</v>
      </c>
      <c r="J54" s="4">
        <f t="shared" si="0"/>
        <v>126.25</v>
      </c>
    </row>
    <row r="55" spans="1:10" ht="27.75" customHeight="1" x14ac:dyDescent="0.25">
      <c r="A55" s="1">
        <v>1</v>
      </c>
      <c r="B55" s="18" t="s">
        <v>35</v>
      </c>
      <c r="C55" s="31" t="s">
        <v>36</v>
      </c>
      <c r="D55" s="32"/>
      <c r="E55" s="33" t="s">
        <v>41</v>
      </c>
      <c r="F55" s="34"/>
      <c r="G55" s="35"/>
      <c r="H55" s="2" t="s">
        <v>38</v>
      </c>
      <c r="I55" s="3">
        <v>66.48</v>
      </c>
      <c r="J55" s="4">
        <f t="shared" si="0"/>
        <v>66.48</v>
      </c>
    </row>
    <row r="56" spans="1:10" ht="27.75" customHeight="1" x14ac:dyDescent="0.25">
      <c r="A56" s="1">
        <v>1</v>
      </c>
      <c r="B56" s="18" t="s">
        <v>35</v>
      </c>
      <c r="C56" s="31" t="s">
        <v>36</v>
      </c>
      <c r="D56" s="32"/>
      <c r="E56" s="33" t="s">
        <v>42</v>
      </c>
      <c r="F56" s="34"/>
      <c r="G56" s="35"/>
      <c r="H56" s="2" t="s">
        <v>38</v>
      </c>
      <c r="I56" s="3">
        <v>66.48</v>
      </c>
      <c r="J56" s="4">
        <f t="shared" si="0"/>
        <v>66.48</v>
      </c>
    </row>
    <row r="57" spans="1:10" ht="27.75" customHeight="1" x14ac:dyDescent="0.25">
      <c r="A57" s="1">
        <v>1</v>
      </c>
      <c r="B57" s="18" t="s">
        <v>35</v>
      </c>
      <c r="C57" s="31" t="s">
        <v>36</v>
      </c>
      <c r="D57" s="32"/>
      <c r="E57" s="33" t="s">
        <v>43</v>
      </c>
      <c r="F57" s="34"/>
      <c r="G57" s="35"/>
      <c r="H57" s="2" t="s">
        <v>38</v>
      </c>
      <c r="I57" s="3">
        <v>98.72</v>
      </c>
      <c r="J57" s="4">
        <f t="shared" si="0"/>
        <v>98.72</v>
      </c>
    </row>
    <row r="58" spans="1:10" ht="27.75" customHeight="1" x14ac:dyDescent="0.25">
      <c r="A58" s="1">
        <v>1</v>
      </c>
      <c r="B58" s="18" t="s">
        <v>35</v>
      </c>
      <c r="C58" s="31" t="s">
        <v>36</v>
      </c>
      <c r="D58" s="32"/>
      <c r="E58" s="33" t="s">
        <v>44</v>
      </c>
      <c r="F58" s="34"/>
      <c r="G58" s="35"/>
      <c r="H58" s="2" t="s">
        <v>38</v>
      </c>
      <c r="I58" s="3">
        <v>126.25</v>
      </c>
      <c r="J58" s="4">
        <f t="shared" si="0"/>
        <v>126.25</v>
      </c>
    </row>
    <row r="59" spans="1:10" ht="27.75" customHeight="1" x14ac:dyDescent="0.25">
      <c r="A59" s="1">
        <v>1</v>
      </c>
      <c r="B59" s="18" t="s">
        <v>35</v>
      </c>
      <c r="C59" s="31" t="s">
        <v>36</v>
      </c>
      <c r="D59" s="32"/>
      <c r="E59" s="33" t="s">
        <v>45</v>
      </c>
      <c r="F59" s="34"/>
      <c r="G59" s="35"/>
      <c r="H59" s="2" t="s">
        <v>38</v>
      </c>
      <c r="I59" s="3">
        <v>75.22</v>
      </c>
      <c r="J59" s="4">
        <f t="shared" si="0"/>
        <v>75.22</v>
      </c>
    </row>
    <row r="60" spans="1:10" ht="27.75" customHeight="1" x14ac:dyDescent="0.25">
      <c r="A60" s="1">
        <v>1</v>
      </c>
      <c r="B60" s="18" t="s">
        <v>39</v>
      </c>
      <c r="C60" s="31" t="s">
        <v>36</v>
      </c>
      <c r="D60" s="32"/>
      <c r="E60" s="33" t="s">
        <v>46</v>
      </c>
      <c r="F60" s="34"/>
      <c r="G60" s="35"/>
      <c r="H60" s="2" t="s">
        <v>38</v>
      </c>
      <c r="I60" s="3">
        <v>76.72</v>
      </c>
      <c r="J60" s="4">
        <f t="shared" si="0"/>
        <v>76.72</v>
      </c>
    </row>
    <row r="61" spans="1:10" ht="27.75" customHeight="1" x14ac:dyDescent="0.25">
      <c r="A61" s="1">
        <v>1</v>
      </c>
      <c r="B61" s="18" t="s">
        <v>48</v>
      </c>
      <c r="C61" s="31" t="s">
        <v>36</v>
      </c>
      <c r="D61" s="32"/>
      <c r="E61" s="33" t="s">
        <v>47</v>
      </c>
      <c r="F61" s="34"/>
      <c r="G61" s="35"/>
      <c r="H61" s="2" t="s">
        <v>38</v>
      </c>
      <c r="I61" s="3">
        <v>84.09</v>
      </c>
      <c r="J61" s="4">
        <f t="shared" si="0"/>
        <v>84.09</v>
      </c>
    </row>
    <row r="62" spans="1:10" ht="27.75" customHeight="1" x14ac:dyDescent="0.25">
      <c r="A62" s="1">
        <v>1</v>
      </c>
      <c r="B62" s="18" t="s">
        <v>49</v>
      </c>
      <c r="C62" s="31" t="s">
        <v>36</v>
      </c>
      <c r="D62" s="32"/>
      <c r="E62" s="33" t="s">
        <v>50</v>
      </c>
      <c r="F62" s="34"/>
      <c r="G62" s="35"/>
      <c r="H62" s="2" t="s">
        <v>38</v>
      </c>
      <c r="I62" s="3">
        <v>75.22</v>
      </c>
      <c r="J62" s="4">
        <f t="shared" si="0"/>
        <v>75.22</v>
      </c>
    </row>
    <row r="63" spans="1:10" ht="27.75" customHeight="1" x14ac:dyDescent="0.25">
      <c r="A63" s="1">
        <v>1</v>
      </c>
      <c r="B63" s="18" t="s">
        <v>51</v>
      </c>
      <c r="C63" s="31" t="s">
        <v>36</v>
      </c>
      <c r="D63" s="32"/>
      <c r="E63" s="33" t="s">
        <v>52</v>
      </c>
      <c r="F63" s="34"/>
      <c r="G63" s="35"/>
      <c r="H63" s="2" t="s">
        <v>38</v>
      </c>
      <c r="I63" s="3">
        <v>103.89</v>
      </c>
      <c r="J63" s="4">
        <f t="shared" si="0"/>
        <v>103.89</v>
      </c>
    </row>
    <row r="64" spans="1:10" ht="27.75" customHeight="1" x14ac:dyDescent="0.25">
      <c r="A64" s="1">
        <v>1</v>
      </c>
      <c r="B64" s="18" t="s">
        <v>51</v>
      </c>
      <c r="C64" s="31" t="s">
        <v>36</v>
      </c>
      <c r="D64" s="32"/>
      <c r="E64" s="33" t="s">
        <v>53</v>
      </c>
      <c r="F64" s="34"/>
      <c r="G64" s="35"/>
      <c r="H64" s="2" t="s">
        <v>38</v>
      </c>
      <c r="I64" s="3">
        <v>102.31</v>
      </c>
      <c r="J64" s="4">
        <f t="shared" si="0"/>
        <v>102.31</v>
      </c>
    </row>
    <row r="65" spans="1:10" ht="27.75" customHeight="1" x14ac:dyDescent="0.25">
      <c r="A65" s="1">
        <v>1</v>
      </c>
      <c r="B65" s="18" t="s">
        <v>51</v>
      </c>
      <c r="C65" s="31" t="s">
        <v>36</v>
      </c>
      <c r="D65" s="32"/>
      <c r="E65" s="33" t="s">
        <v>54</v>
      </c>
      <c r="F65" s="34"/>
      <c r="G65" s="35"/>
      <c r="H65" s="2" t="s">
        <v>38</v>
      </c>
      <c r="I65" s="3">
        <v>84.09</v>
      </c>
      <c r="J65" s="4">
        <f t="shared" si="0"/>
        <v>84.09</v>
      </c>
    </row>
    <row r="66" spans="1:10" ht="27.75" customHeight="1" x14ac:dyDescent="0.25">
      <c r="A66" s="1">
        <v>1</v>
      </c>
      <c r="B66" s="18" t="s">
        <v>51</v>
      </c>
      <c r="C66" s="31" t="s">
        <v>36</v>
      </c>
      <c r="D66" s="32"/>
      <c r="E66" s="33" t="s">
        <v>55</v>
      </c>
      <c r="F66" s="34"/>
      <c r="G66" s="35"/>
      <c r="H66" s="2" t="s">
        <v>38</v>
      </c>
      <c r="I66" s="3">
        <v>120.6</v>
      </c>
      <c r="J66" s="4">
        <f t="shared" si="0"/>
        <v>120.6</v>
      </c>
    </row>
    <row r="67" spans="1:10" ht="27.75" customHeight="1" x14ac:dyDescent="0.25">
      <c r="A67" s="1">
        <v>1</v>
      </c>
      <c r="B67" s="18" t="s">
        <v>51</v>
      </c>
      <c r="C67" s="31" t="s">
        <v>36</v>
      </c>
      <c r="D67" s="32"/>
      <c r="E67" s="33" t="s">
        <v>56</v>
      </c>
      <c r="F67" s="34"/>
      <c r="G67" s="35"/>
      <c r="H67" s="2" t="s">
        <v>38</v>
      </c>
      <c r="I67" s="3">
        <v>75.22</v>
      </c>
      <c r="J67" s="4">
        <f t="shared" si="0"/>
        <v>75.22</v>
      </c>
    </row>
    <row r="68" spans="1:10" ht="27.75" customHeight="1" x14ac:dyDescent="0.25">
      <c r="A68" s="1">
        <v>1</v>
      </c>
      <c r="B68" s="18" t="s">
        <v>51</v>
      </c>
      <c r="C68" s="31" t="s">
        <v>36</v>
      </c>
      <c r="D68" s="32"/>
      <c r="E68" s="33" t="s">
        <v>57</v>
      </c>
      <c r="F68" s="34"/>
      <c r="G68" s="35"/>
      <c r="H68" s="2" t="s">
        <v>38</v>
      </c>
      <c r="I68" s="3">
        <v>120.6</v>
      </c>
      <c r="J68" s="4">
        <f t="shared" si="0"/>
        <v>120.6</v>
      </c>
    </row>
    <row r="69" spans="1:10" ht="27.75" customHeight="1" x14ac:dyDescent="0.25">
      <c r="A69" s="1">
        <v>1</v>
      </c>
      <c r="B69" s="18" t="s">
        <v>51</v>
      </c>
      <c r="C69" s="31" t="s">
        <v>36</v>
      </c>
      <c r="D69" s="32"/>
      <c r="E69" s="33" t="s">
        <v>58</v>
      </c>
      <c r="F69" s="34"/>
      <c r="G69" s="35"/>
      <c r="H69" s="2" t="s">
        <v>38</v>
      </c>
      <c r="I69" s="3">
        <v>103.89</v>
      </c>
      <c r="J69" s="4">
        <f t="shared" si="0"/>
        <v>103.89</v>
      </c>
    </row>
    <row r="70" spans="1:10" ht="27.75" customHeight="1" x14ac:dyDescent="0.25">
      <c r="A70" s="1">
        <v>1</v>
      </c>
      <c r="B70" s="18" t="s">
        <v>51</v>
      </c>
      <c r="C70" s="31" t="s">
        <v>36</v>
      </c>
      <c r="D70" s="32"/>
      <c r="E70" s="33" t="s">
        <v>59</v>
      </c>
      <c r="F70" s="34"/>
      <c r="G70" s="35"/>
      <c r="H70" s="2" t="s">
        <v>38</v>
      </c>
      <c r="I70" s="3">
        <v>103.89</v>
      </c>
      <c r="J70" s="4">
        <f t="shared" si="0"/>
        <v>103.89</v>
      </c>
    </row>
    <row r="71" spans="1:10" ht="27.75" customHeight="1" x14ac:dyDescent="0.25">
      <c r="A71" s="1">
        <v>1</v>
      </c>
      <c r="B71" s="18" t="s">
        <v>51</v>
      </c>
      <c r="C71" s="31" t="s">
        <v>36</v>
      </c>
      <c r="D71" s="32"/>
      <c r="E71" s="33" t="s">
        <v>60</v>
      </c>
      <c r="F71" s="34"/>
      <c r="G71" s="35"/>
      <c r="H71" s="2" t="s">
        <v>38</v>
      </c>
      <c r="I71" s="3">
        <v>120.6</v>
      </c>
      <c r="J71" s="4">
        <f t="shared" si="0"/>
        <v>120.6</v>
      </c>
    </row>
    <row r="72" spans="1:10" ht="27.75" customHeight="1" x14ac:dyDescent="0.25">
      <c r="A72" s="1">
        <v>1</v>
      </c>
      <c r="B72" s="18" t="s">
        <v>51</v>
      </c>
      <c r="C72" s="31" t="s">
        <v>36</v>
      </c>
      <c r="D72" s="32"/>
      <c r="E72" s="33" t="s">
        <v>61</v>
      </c>
      <c r="F72" s="34"/>
      <c r="G72" s="35"/>
      <c r="H72" s="2" t="s">
        <v>38</v>
      </c>
      <c r="I72" s="3">
        <v>120.6</v>
      </c>
      <c r="J72" s="4">
        <f t="shared" si="0"/>
        <v>120.6</v>
      </c>
    </row>
    <row r="73" spans="1:10" ht="27.75" customHeight="1" x14ac:dyDescent="0.25">
      <c r="A73" s="1">
        <v>1</v>
      </c>
      <c r="B73" s="18" t="s">
        <v>51</v>
      </c>
      <c r="C73" s="31" t="s">
        <v>36</v>
      </c>
      <c r="D73" s="32"/>
      <c r="E73" s="33" t="s">
        <v>62</v>
      </c>
      <c r="F73" s="34"/>
      <c r="G73" s="35"/>
      <c r="H73" s="2" t="s">
        <v>38</v>
      </c>
      <c r="I73" s="3">
        <v>51.74</v>
      </c>
      <c r="J73" s="4">
        <f t="shared" si="0"/>
        <v>51.74</v>
      </c>
    </row>
    <row r="74" spans="1:10" ht="27.75" customHeight="1" x14ac:dyDescent="0.25">
      <c r="A74" s="1">
        <v>1</v>
      </c>
      <c r="B74" s="18" t="s">
        <v>51</v>
      </c>
      <c r="C74" s="31" t="s">
        <v>36</v>
      </c>
      <c r="D74" s="32"/>
      <c r="E74" s="33" t="s">
        <v>63</v>
      </c>
      <c r="F74" s="34"/>
      <c r="G74" s="35"/>
      <c r="H74" s="2" t="s">
        <v>38</v>
      </c>
      <c r="I74" s="3">
        <v>111.96</v>
      </c>
      <c r="J74" s="4">
        <f t="shared" si="0"/>
        <v>111.96</v>
      </c>
    </row>
    <row r="75" spans="1:10" ht="27.75" customHeight="1" x14ac:dyDescent="0.25">
      <c r="A75" s="1">
        <v>1</v>
      </c>
      <c r="B75" s="18" t="s">
        <v>51</v>
      </c>
      <c r="C75" s="31" t="s">
        <v>36</v>
      </c>
      <c r="D75" s="32"/>
      <c r="E75" s="33" t="s">
        <v>62</v>
      </c>
      <c r="F75" s="34"/>
      <c r="G75" s="35"/>
      <c r="H75" s="2" t="s">
        <v>38</v>
      </c>
      <c r="I75" s="3">
        <v>51.74</v>
      </c>
      <c r="J75" s="4">
        <f t="shared" si="0"/>
        <v>51.74</v>
      </c>
    </row>
    <row r="76" spans="1:10" x14ac:dyDescent="0.25">
      <c r="A76" s="5"/>
      <c r="B76" s="6"/>
      <c r="C76" s="36"/>
      <c r="D76" s="36"/>
      <c r="E76" s="37"/>
      <c r="F76" s="37"/>
      <c r="G76" s="37"/>
    </row>
    <row r="80" spans="1:10" ht="15.75" x14ac:dyDescent="0.25">
      <c r="H80" s="7"/>
      <c r="I80" s="8" t="s">
        <v>8</v>
      </c>
      <c r="J80" s="19">
        <f>SUM(J53:J75)</f>
        <v>2179.9099999999994</v>
      </c>
    </row>
    <row r="81" spans="9:10" ht="15.75" x14ac:dyDescent="0.25">
      <c r="I81" s="10" t="s">
        <v>9</v>
      </c>
      <c r="J81" s="27">
        <f>SUM(J80*20%)</f>
        <v>435.98199999999991</v>
      </c>
    </row>
    <row r="82" spans="9:10" ht="19.5" thickBot="1" x14ac:dyDescent="0.35">
      <c r="I82" s="11" t="s">
        <v>5</v>
      </c>
      <c r="J82" s="28">
        <f>SUM(J80:J81)</f>
        <v>2615.8919999999994</v>
      </c>
    </row>
    <row r="83" spans="9:10" ht="15.75" thickTop="1" x14ac:dyDescent="0.25"/>
  </sheetData>
  <sheetProtection formatCells="0"/>
  <mergeCells count="5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2:D72"/>
    <mergeCell ref="E72:G72"/>
    <mergeCell ref="C75:D75"/>
    <mergeCell ref="E75:G75"/>
    <mergeCell ref="C76:D76"/>
    <mergeCell ref="E76:G76"/>
    <mergeCell ref="C73:D73"/>
    <mergeCell ref="C74:D74"/>
    <mergeCell ref="E73:G73"/>
    <mergeCell ref="E74:G74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Reccess Vertical </vt:lpstr>
      <vt:lpstr>OutsideReccess Vertical</vt:lpstr>
      <vt:lpstr>Reccess Venetion</vt:lpstr>
      <vt:lpstr>OutsideReccess Venetion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2025-05-14T11:01:42Z</dcterms:modified>
</cp:coreProperties>
</file>