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8_{83E95638-4531-4A32-A183-DC840F5DEDBC}" xr6:coauthVersionLast="47" xr6:coauthVersionMax="47" xr10:uidLastSave="{00000000-0000-0000-0000-000000000000}"/>
  <bookViews>
    <workbookView xWindow="-120" yWindow="-120" windowWidth="29040" windowHeight="15720" xr2:uid="{8D7C9F4E-8081-4E81-9D05-225E066D98FB}"/>
  </bookViews>
  <sheets>
    <sheet name="Reccess Vertical " sheetId="8" r:id="rId1"/>
    <sheet name="OutsideReccess Vertical" sheetId="7" r:id="rId2"/>
    <sheet name="Reccess Venetion" sheetId="6" r:id="rId3"/>
    <sheet name="OutsideReccess Venetion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8" l="1"/>
  <c r="J76" i="8"/>
  <c r="J75" i="8"/>
  <c r="J74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59" i="8"/>
  <c r="J58" i="8"/>
  <c r="J57" i="8"/>
  <c r="J56" i="8"/>
  <c r="J55" i="8"/>
  <c r="J54" i="8"/>
  <c r="J53" i="8"/>
  <c r="B48" i="8"/>
  <c r="B46" i="8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B48" i="7"/>
  <c r="B46" i="7"/>
  <c r="J60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59" i="6"/>
  <c r="J58" i="6"/>
  <c r="J57" i="6"/>
  <c r="J56" i="6"/>
  <c r="J55" i="6"/>
  <c r="J54" i="6"/>
  <c r="J53" i="6"/>
  <c r="B48" i="6"/>
  <c r="B46" i="6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B48" i="2"/>
  <c r="B46" i="2"/>
  <c r="J81" i="8" l="1"/>
  <c r="J82" i="8" s="1"/>
  <c r="J83" i="8" s="1"/>
  <c r="J80" i="7"/>
  <c r="C29" i="7" s="1"/>
  <c r="J81" i="6"/>
  <c r="J82" i="6" s="1"/>
  <c r="J83" i="6" s="1"/>
  <c r="J80" i="2"/>
  <c r="J81" i="2" s="1"/>
  <c r="J82" i="2" s="1"/>
  <c r="C29" i="8" l="1"/>
  <c r="J81" i="7"/>
  <c r="J82" i="7" s="1"/>
  <c r="C29" i="6"/>
  <c r="C29" i="2"/>
</calcChain>
</file>

<file path=xl/sharedStrings.xml><?xml version="1.0" encoding="utf-8"?>
<sst xmlns="http://schemas.openxmlformats.org/spreadsheetml/2006/main" count="544" uniqueCount="66">
  <si>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</si>
  <si>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</si>
  <si>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</si>
  <si>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</si>
  <si>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</si>
  <si>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</si>
  <si>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</si>
  <si>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</si>
  <si>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</si>
  <si>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</si>
  <si>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</si>
  <si>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</si>
  <si>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</si>
  <si>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</si>
  <si>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</si>
  <si>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</si>
  <si>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</si>
  <si>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</si>
  <si>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</si>
  <si>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</si>
  <si>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</si>
  <si>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</si>
  <si>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</si>
  <si>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</si>
  <si>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Date:</t>
  </si>
  <si>
    <t>Lewis</t>
  </si>
  <si>
    <t>ROEMEX</t>
  </si>
  <si>
    <t>Badentoy Crescent</t>
  </si>
  <si>
    <t>Badentoy Industrial</t>
  </si>
  <si>
    <t>Estate</t>
  </si>
  <si>
    <t>Portlethan</t>
  </si>
  <si>
    <t>AB12 4YD</t>
  </si>
  <si>
    <t>ROEMEX FACILITY</t>
  </si>
  <si>
    <t>GBC046</t>
  </si>
  <si>
    <t>Dear Stephen,</t>
  </si>
  <si>
    <t>GF-Offices</t>
  </si>
  <si>
    <t>Venetion</t>
  </si>
  <si>
    <t>1650/0859/0204</t>
  </si>
  <si>
    <t>-</t>
  </si>
  <si>
    <t>Kitchen</t>
  </si>
  <si>
    <t>1650/0859/0205</t>
  </si>
  <si>
    <t>1650/0859/0206</t>
  </si>
  <si>
    <t>1650/0859/0207</t>
  </si>
  <si>
    <t>1650/0859/0208</t>
  </si>
  <si>
    <t>1650/0859/0209</t>
  </si>
  <si>
    <t>1650/0859/0210</t>
  </si>
  <si>
    <t>1650/0859/0211</t>
  </si>
  <si>
    <t>1650/0859/0212</t>
  </si>
  <si>
    <t>Stairwell-G</t>
  </si>
  <si>
    <t>Stairwell-1st</t>
  </si>
  <si>
    <t>1650/0859/0213</t>
  </si>
  <si>
    <t>1stF-Offices</t>
  </si>
  <si>
    <t>1650/0859/0214</t>
  </si>
  <si>
    <t>1650/0859/0215</t>
  </si>
  <si>
    <t>1650/0859/0216</t>
  </si>
  <si>
    <t>1650/0859/0217</t>
  </si>
  <si>
    <t>1650/0859/0218</t>
  </si>
  <si>
    <t>1650/0859/0219</t>
  </si>
  <si>
    <t>1650/0859/0220</t>
  </si>
  <si>
    <t>1650/0859/0221</t>
  </si>
  <si>
    <t>1650/0859/0222</t>
  </si>
  <si>
    <t>1650/0859/0223</t>
  </si>
  <si>
    <t>1650/0859/0224</t>
  </si>
  <si>
    <t>1650/0859/0225</t>
  </si>
  <si>
    <t>Vertical</t>
  </si>
  <si>
    <t>Dove/White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</si>
</sst>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14" fontId="5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FA0E55B6-DDA5-4E10-938A-020C58566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A5339BA2-C4EE-4C97-A28A-A349A3C95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D124855-FC76-419D-9992-E8C05A36E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8F3AF441-9555-464C-97C1-D8166E07A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3CB5C958-88CC-4E49-B9DA-88308FA10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87E48F94-3103-41C6-A3AD-90BFE229E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4A85DF57-0B46-40A8-8D28-09A9F8602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6194B0E-5D3D-476D-8224-564CAA567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961B576C-5428-424C-B48F-267113032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DBC494B-7C3D-4E4A-968B-C9459FA03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F87B05EF-E305-47D1-BE4C-9012106BF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E4129565-4AC8-41CB-9001-71FCE7824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96DDF-3DCB-4565-83AB-AC8985D5AF03}">
  <sheetPr>
    <pageSetUpPr fitToPage="1"/>
  </sheetPr>
  <dimension ref="A1:K84"/>
  <sheetViews>
    <sheetView tabSelected="1" topLeftCell="A12" workbookViewId="0">
      <selection activeCell="A13" sqref="A13"/>
    </sheetView>
  </sheetViews>
  <sheetFormatPr defaultRowHeight="15" x14ac:dyDescent="0.25"/>
  <cols>
    <col min="1" max="1" width="11.42578125" style="9" customWidth="1"/>
    <col min="2" max="2" width="11.7109375" style="9" customWidth="1"/>
    <col min="3" max="3" width="13.5703125" style="9" customWidth="1"/>
    <col min="4" max="4" width="10.85546875" style="9" customWidth="1"/>
    <col min="5" max="9" width="9.140625" style="9"/>
    <col min="10" max="10" width="15.7109375" style="9" customWidth="1"/>
    <col min="11" max="16384" width="9.140625" style="9"/>
  </cols>
  <sheetData>
    <row r="1" spans="1:11" ht="15.75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</row>
    <row r="2" spans="1:11" ht="15.75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1" ht="15.75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1" ht="15.75" x14ac:dyDescent="0.25">
      <c r="A4" s="12"/>
      <c r="B4" s="12"/>
      <c r="C4" s="12"/>
      <c r="D4" s="12"/>
      <c r="E4" s="12"/>
      <c r="F4" s="12"/>
      <c r="G4" s="12"/>
      <c r="H4" s="12"/>
      <c r="I4" s="12"/>
      <c r="J4" s="10" t="s">
        <v>17</v>
      </c>
    </row>
    <row r="5" spans="1:11" ht="15.75" x14ac:dyDescent="0.25">
      <c r="A5" s="12"/>
      <c r="B5" s="12"/>
      <c r="C5" s="12"/>
      <c r="D5" s="12"/>
      <c r="E5" s="12"/>
      <c r="F5" s="12"/>
      <c r="G5" s="12"/>
      <c r="H5" s="12"/>
      <c r="I5" s="12"/>
      <c r="J5" s="10" t="s">
        <v>16</v>
      </c>
    </row>
    <row r="6" spans="1:11" ht="15.75" x14ac:dyDescent="0.25">
      <c r="A6" s="12"/>
      <c r="B6" s="12"/>
      <c r="C6" s="12"/>
      <c r="D6" s="12"/>
      <c r="E6" s="12"/>
      <c r="F6" s="12"/>
      <c r="G6" s="12"/>
      <c r="H6" s="12"/>
      <c r="I6" s="12"/>
      <c r="J6" s="10" t="s">
        <v>10</v>
      </c>
    </row>
    <row r="7" spans="1:11" ht="15.75" x14ac:dyDescent="0.25">
      <c r="A7" s="12"/>
      <c r="B7" s="12"/>
      <c r="C7" s="12"/>
      <c r="D7" s="12"/>
      <c r="E7" s="12"/>
      <c r="F7" s="12"/>
      <c r="G7" s="12"/>
      <c r="H7" s="12"/>
      <c r="I7" s="12"/>
      <c r="J7" s="10" t="s">
        <v>11</v>
      </c>
    </row>
    <row r="8" spans="1:11" ht="15.75" x14ac:dyDescent="0.25">
      <c r="A8" s="12"/>
      <c r="B8" s="12"/>
      <c r="C8" s="12"/>
      <c r="D8" s="12"/>
      <c r="E8" s="12"/>
      <c r="F8" s="12"/>
      <c r="G8" s="12"/>
      <c r="H8" s="12"/>
      <c r="I8" s="12"/>
      <c r="J8" s="10"/>
    </row>
    <row r="9" spans="1:11" ht="15.75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0"/>
    </row>
    <row r="10" spans="1:11" ht="15.75" x14ac:dyDescent="0.25">
      <c r="A10" s="12" t="s">
        <v>26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15.75" x14ac:dyDescent="0.25">
      <c r="A11" s="12" t="s">
        <v>27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1" ht="15.75" x14ac:dyDescent="0.25">
      <c r="A12" s="12" t="s">
        <v>28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ht="15.75" x14ac:dyDescent="0.25">
      <c r="A13" s="12" t="s">
        <v>29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15.75" x14ac:dyDescent="0.25">
      <c r="A14" s="12" t="s">
        <v>30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 ht="15.75" x14ac:dyDescent="0.25">
      <c r="A15" s="12" t="s">
        <v>31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ht="15.75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ht="15.75" x14ac:dyDescent="0.25">
      <c r="A17" s="29">
        <v>45783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ht="15.75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15.75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ht="18.75" x14ac:dyDescent="0.3">
      <c r="A20" s="15" t="s">
        <v>18</v>
      </c>
      <c r="B20" s="14" t="s">
        <v>32</v>
      </c>
      <c r="C20" s="12"/>
      <c r="D20" s="12"/>
      <c r="E20" s="12"/>
      <c r="F20" s="12"/>
      <c r="G20" s="12"/>
      <c r="H20" s="12"/>
      <c r="I20" s="12"/>
      <c r="J20" s="12"/>
      <c r="K20" s="12"/>
    </row>
    <row r="21" spans="1:11" ht="18.75" x14ac:dyDescent="0.3">
      <c r="A21" s="16"/>
      <c r="B21" s="14"/>
      <c r="C21" s="12"/>
      <c r="D21" s="12"/>
      <c r="E21" s="12"/>
      <c r="F21" s="12"/>
      <c r="G21" s="12"/>
      <c r="H21" s="12"/>
      <c r="I21" s="12"/>
      <c r="J21" s="12"/>
      <c r="K21" s="12"/>
    </row>
    <row r="22" spans="1:11" ht="18.75" x14ac:dyDescent="0.3">
      <c r="A22" s="15" t="s">
        <v>12</v>
      </c>
      <c r="B22" s="14" t="s">
        <v>33</v>
      </c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18.75" x14ac:dyDescent="0.3">
      <c r="A23" s="16"/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ht="18.75" x14ac:dyDescent="0.3">
      <c r="A24" s="17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ht="18.75" x14ac:dyDescent="0.3">
      <c r="A25" s="17" t="s">
        <v>34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ht="18.75" x14ac:dyDescent="0.3">
      <c r="A26" s="17"/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ht="18.75" x14ac:dyDescent="0.3">
      <c r="A27" s="17" t="s">
        <v>19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ht="18.75" x14ac:dyDescent="0.3">
      <c r="A28" s="17"/>
      <c r="B28" s="17"/>
      <c r="C28" s="17"/>
      <c r="D28" s="17"/>
      <c r="E28" s="17"/>
      <c r="F28" s="12"/>
      <c r="G28" s="12"/>
      <c r="H28" s="12"/>
      <c r="I28" s="12"/>
      <c r="J28" s="12"/>
      <c r="K28" s="12"/>
    </row>
    <row r="29" spans="1:11" ht="18.75" x14ac:dyDescent="0.3">
      <c r="A29" s="21" t="s">
        <v>20</v>
      </c>
      <c r="B29" s="22"/>
      <c r="C29" s="25">
        <f>J81</f>
        <v>2308.4499999999998</v>
      </c>
      <c r="D29" s="22" t="s">
        <v>23</v>
      </c>
      <c r="E29" s="22"/>
      <c r="F29" s="12"/>
      <c r="G29" s="12"/>
      <c r="H29" s="12"/>
      <c r="I29" s="12"/>
      <c r="J29" s="12"/>
      <c r="K29" s="12"/>
    </row>
    <row r="30" spans="1:11" ht="18.75" x14ac:dyDescent="0.3">
      <c r="A30" s="17"/>
      <c r="B30" s="17"/>
      <c r="C30" s="17"/>
      <c r="D30" s="17"/>
      <c r="E30" s="17"/>
      <c r="F30" s="12"/>
      <c r="G30" s="12"/>
      <c r="H30" s="12"/>
      <c r="I30" s="12"/>
      <c r="J30" s="12"/>
      <c r="K30" s="12"/>
    </row>
    <row r="31" spans="1:11" ht="18.75" x14ac:dyDescent="0.3">
      <c r="A31" s="17" t="s">
        <v>22</v>
      </c>
      <c r="B31" s="17"/>
      <c r="C31" s="17"/>
      <c r="D31" s="17"/>
      <c r="E31" s="17"/>
      <c r="F31" s="12"/>
      <c r="G31" s="12"/>
      <c r="H31" s="12"/>
      <c r="I31" s="12"/>
      <c r="J31" s="12"/>
      <c r="K31" s="12"/>
    </row>
    <row r="32" spans="1:11" ht="18.75" x14ac:dyDescent="0.3">
      <c r="A32" s="17" t="s">
        <v>15</v>
      </c>
      <c r="B32" s="17"/>
      <c r="C32" s="17"/>
      <c r="D32" s="17"/>
      <c r="E32" s="17"/>
      <c r="F32" s="12"/>
      <c r="G32" s="12"/>
      <c r="H32" s="12"/>
      <c r="I32" s="12"/>
      <c r="J32" s="12"/>
      <c r="K32" s="12"/>
    </row>
    <row r="33" spans="1:10" ht="18.75" x14ac:dyDescent="0.3">
      <c r="A33" s="17"/>
    </row>
    <row r="34" spans="1:10" ht="18.75" x14ac:dyDescent="0.3">
      <c r="A34" s="17" t="s">
        <v>21</v>
      </c>
    </row>
    <row r="35" spans="1:10" x14ac:dyDescent="0.25">
      <c r="A35" s="23"/>
    </row>
    <row r="36" spans="1:10" ht="18.75" x14ac:dyDescent="0.25">
      <c r="A36" s="24" t="s">
        <v>13</v>
      </c>
    </row>
    <row r="37" spans="1:10" ht="18.75" x14ac:dyDescent="0.3">
      <c r="A37" s="17"/>
    </row>
    <row r="38" spans="1:10" ht="18.75" x14ac:dyDescent="0.3">
      <c r="A38" s="17" t="s">
        <v>14</v>
      </c>
    </row>
    <row r="39" spans="1:10" ht="18.75" x14ac:dyDescent="0.3">
      <c r="A39" s="17"/>
    </row>
    <row r="40" spans="1:10" ht="18.75" x14ac:dyDescent="0.3">
      <c r="A40" s="20" t="s">
        <v>25</v>
      </c>
    </row>
    <row r="41" spans="1:10" ht="15.75" x14ac:dyDescent="0.25">
      <c r="A41" s="13"/>
    </row>
    <row r="42" spans="1:10" ht="15.75" x14ac:dyDescent="0.25">
      <c r="A42" s="13"/>
      <c r="J42" s="12"/>
    </row>
    <row r="43" spans="1:10" ht="15.75" x14ac:dyDescent="0.25">
      <c r="A43" s="13"/>
      <c r="J43" s="12"/>
    </row>
    <row r="44" spans="1:10" ht="15.75" x14ac:dyDescent="0.25">
      <c r="A44" s="12" t="s">
        <v>24</v>
      </c>
      <c r="B44" s="30">
        <v>45783</v>
      </c>
      <c r="J44" s="12"/>
    </row>
    <row r="45" spans="1:10" ht="15.75" x14ac:dyDescent="0.25">
      <c r="A45" s="12"/>
      <c r="J45" s="10" t="s">
        <v>17</v>
      </c>
    </row>
    <row r="46" spans="1:10" ht="15.75" x14ac:dyDescent="0.25">
      <c r="A46" s="14" t="s">
        <v>18</v>
      </c>
      <c r="B46" s="26" t="str">
        <f>B20</f>
        <v>ROEMEX FACILITY</v>
      </c>
      <c r="J46" s="10" t="s">
        <v>16</v>
      </c>
    </row>
    <row r="47" spans="1:10" ht="15.75" x14ac:dyDescent="0.25">
      <c r="B47" s="26"/>
      <c r="J47" s="10" t="s">
        <v>10</v>
      </c>
    </row>
    <row r="48" spans="1:10" ht="15.75" x14ac:dyDescent="0.25">
      <c r="A48" s="14" t="s">
        <v>12</v>
      </c>
      <c r="B48" s="26" t="str">
        <f>B22</f>
        <v>GBC046</v>
      </c>
      <c r="J48" s="10" t="s">
        <v>11</v>
      </c>
    </row>
    <row r="49" spans="1:10" ht="15.75" x14ac:dyDescent="0.25">
      <c r="A49" s="10"/>
      <c r="J49" s="10"/>
    </row>
    <row r="50" spans="1:10" ht="15.75" x14ac:dyDescent="0.25">
      <c r="A50" s="12"/>
      <c r="J50" s="10"/>
    </row>
    <row r="51" spans="1:10" x14ac:dyDescent="0.25">
      <c r="A51" s="38" t="s">
        <v>0</v>
      </c>
      <c r="B51" s="40" t="s">
        <v>1</v>
      </c>
      <c r="C51" s="42" t="s">
        <v>2</v>
      </c>
      <c r="D51" s="43"/>
      <c r="E51" s="43"/>
      <c r="F51" s="43"/>
      <c r="G51" s="44"/>
      <c r="H51" s="38" t="s">
        <v>3</v>
      </c>
      <c r="I51" s="45" t="s">
        <v>4</v>
      </c>
      <c r="J51" s="47" t="s">
        <v>5</v>
      </c>
    </row>
    <row r="52" spans="1:10" x14ac:dyDescent="0.25">
      <c r="A52" s="39"/>
      <c r="B52" s="41"/>
      <c r="C52" s="49" t="s">
        <v>6</v>
      </c>
      <c r="D52" s="50"/>
      <c r="E52" s="42" t="s">
        <v>7</v>
      </c>
      <c r="F52" s="43"/>
      <c r="G52" s="44"/>
      <c r="H52" s="39"/>
      <c r="I52" s="46"/>
      <c r="J52" s="48"/>
    </row>
    <row r="53" spans="1:10" ht="27.75" customHeight="1" x14ac:dyDescent="0.25">
      <c r="A53" s="1">
        <v>1</v>
      </c>
      <c r="B53" s="18" t="s">
        <v>35</v>
      </c>
      <c r="C53" s="31" t="s">
        <v>64</v>
      </c>
      <c r="D53" s="32"/>
      <c r="E53" s="33" t="s">
        <v>65</v>
      </c>
      <c r="F53" s="34"/>
      <c r="G53" s="35"/>
      <c r="H53" s="2" t="s">
        <v>38</v>
      </c>
      <c r="I53" s="3">
        <v>132.59</v>
      </c>
      <c r="J53" s="4">
        <f t="shared" ref="J53:J76" si="0">A53*I53</f>
        <v>132.59</v>
      </c>
    </row>
    <row r="54" spans="1:10" ht="27.75" customHeight="1" x14ac:dyDescent="0.25">
      <c r="A54" s="1">
        <v>1</v>
      </c>
      <c r="B54" s="18" t="s">
        <v>35</v>
      </c>
      <c r="C54" s="31" t="s">
        <v>64</v>
      </c>
      <c r="D54" s="32"/>
      <c r="E54" s="33" t="s">
        <v>65</v>
      </c>
      <c r="F54" s="34"/>
      <c r="G54" s="35"/>
      <c r="H54" s="2" t="s">
        <v>38</v>
      </c>
      <c r="I54" s="3">
        <v>132.59</v>
      </c>
      <c r="J54" s="4">
        <f t="shared" si="0"/>
        <v>132.59</v>
      </c>
    </row>
    <row r="55" spans="1:10" ht="27.75" customHeight="1" x14ac:dyDescent="0.25">
      <c r="A55" s="1">
        <v>1</v>
      </c>
      <c r="B55" s="18" t="s">
        <v>35</v>
      </c>
      <c r="C55" s="31" t="s">
        <v>64</v>
      </c>
      <c r="D55" s="32"/>
      <c r="E55" s="33" t="s">
        <v>65</v>
      </c>
      <c r="F55" s="34"/>
      <c r="G55" s="35"/>
      <c r="H55" s="2" t="s">
        <v>38</v>
      </c>
      <c r="I55" s="3">
        <v>60.27</v>
      </c>
      <c r="J55" s="4">
        <f t="shared" si="0"/>
        <v>60.27</v>
      </c>
    </row>
    <row r="56" spans="1:10" ht="27.75" customHeight="1" x14ac:dyDescent="0.25">
      <c r="A56" s="1">
        <v>1</v>
      </c>
      <c r="B56" s="18" t="s">
        <v>35</v>
      </c>
      <c r="C56" s="31" t="s">
        <v>64</v>
      </c>
      <c r="D56" s="32"/>
      <c r="E56" s="33" t="s">
        <v>65</v>
      </c>
      <c r="F56" s="34"/>
      <c r="G56" s="35"/>
      <c r="H56" s="2" t="s">
        <v>38</v>
      </c>
      <c r="I56" s="3">
        <v>60.27</v>
      </c>
      <c r="J56" s="4">
        <f t="shared" si="0"/>
        <v>60.27</v>
      </c>
    </row>
    <row r="57" spans="1:10" ht="27.75" customHeight="1" x14ac:dyDescent="0.25">
      <c r="A57" s="1">
        <v>1</v>
      </c>
      <c r="B57" s="18" t="s">
        <v>35</v>
      </c>
      <c r="C57" s="31" t="s">
        <v>64</v>
      </c>
      <c r="D57" s="32"/>
      <c r="E57" s="33" t="s">
        <v>65</v>
      </c>
      <c r="F57" s="34"/>
      <c r="G57" s="35"/>
      <c r="H57" s="2" t="s">
        <v>38</v>
      </c>
      <c r="I57" s="3">
        <v>108.16</v>
      </c>
      <c r="J57" s="4">
        <f t="shared" si="0"/>
        <v>108.16</v>
      </c>
    </row>
    <row r="58" spans="1:10" ht="27.75" customHeight="1" x14ac:dyDescent="0.25">
      <c r="A58" s="1">
        <v>1</v>
      </c>
      <c r="B58" s="18" t="s">
        <v>35</v>
      </c>
      <c r="C58" s="31" t="s">
        <v>64</v>
      </c>
      <c r="D58" s="32"/>
      <c r="E58" s="33" t="s">
        <v>65</v>
      </c>
      <c r="F58" s="34"/>
      <c r="G58" s="35"/>
      <c r="H58" s="2" t="s">
        <v>38</v>
      </c>
      <c r="I58" s="3">
        <v>132.59</v>
      </c>
      <c r="J58" s="4">
        <f t="shared" si="0"/>
        <v>132.59</v>
      </c>
    </row>
    <row r="59" spans="1:10" ht="27.75" customHeight="1" x14ac:dyDescent="0.25">
      <c r="A59" s="1">
        <v>1</v>
      </c>
      <c r="B59" s="18" t="s">
        <v>35</v>
      </c>
      <c r="C59" s="31" t="s">
        <v>64</v>
      </c>
      <c r="D59" s="32"/>
      <c r="E59" s="33" t="s">
        <v>65</v>
      </c>
      <c r="F59" s="34"/>
      <c r="G59" s="35"/>
      <c r="H59" s="2" t="s">
        <v>38</v>
      </c>
      <c r="I59" s="3">
        <v>75.33</v>
      </c>
      <c r="J59" s="4">
        <f t="shared" si="0"/>
        <v>75.33</v>
      </c>
    </row>
    <row r="60" spans="1:10" ht="27.75" customHeight="1" x14ac:dyDescent="0.25">
      <c r="A60" s="1">
        <v>1</v>
      </c>
      <c r="B60" s="18" t="s">
        <v>39</v>
      </c>
      <c r="C60" s="31" t="s">
        <v>64</v>
      </c>
      <c r="D60" s="32"/>
      <c r="E60" s="33" t="s">
        <v>65</v>
      </c>
      <c r="F60" s="34"/>
      <c r="G60" s="35"/>
      <c r="H60" s="2" t="s">
        <v>38</v>
      </c>
      <c r="I60" s="3">
        <v>64.790000000000006</v>
      </c>
      <c r="J60" s="4">
        <f t="shared" si="0"/>
        <v>64.790000000000006</v>
      </c>
    </row>
    <row r="61" spans="1:10" ht="27.75" customHeight="1" x14ac:dyDescent="0.25">
      <c r="A61" s="1">
        <v>1</v>
      </c>
      <c r="B61" s="18" t="s">
        <v>39</v>
      </c>
      <c r="C61" s="31" t="s">
        <v>64</v>
      </c>
      <c r="D61" s="32"/>
      <c r="E61" s="33" t="s">
        <v>65</v>
      </c>
      <c r="F61" s="34"/>
      <c r="G61" s="35"/>
      <c r="H61" s="2" t="s">
        <v>38</v>
      </c>
      <c r="I61" s="3">
        <v>64.790000000000006</v>
      </c>
      <c r="J61" s="4">
        <f t="shared" si="0"/>
        <v>64.790000000000006</v>
      </c>
    </row>
    <row r="62" spans="1:10" ht="27.75" customHeight="1" x14ac:dyDescent="0.25">
      <c r="A62" s="1">
        <v>1</v>
      </c>
      <c r="B62" s="18" t="s">
        <v>48</v>
      </c>
      <c r="C62" s="31" t="s">
        <v>64</v>
      </c>
      <c r="D62" s="32"/>
      <c r="E62" s="33" t="s">
        <v>65</v>
      </c>
      <c r="F62" s="34"/>
      <c r="G62" s="35"/>
      <c r="H62" s="2" t="s">
        <v>38</v>
      </c>
      <c r="I62" s="3">
        <v>79.849999999999994</v>
      </c>
      <c r="J62" s="4">
        <f t="shared" si="0"/>
        <v>79.849999999999994</v>
      </c>
    </row>
    <row r="63" spans="1:10" ht="27.75" customHeight="1" x14ac:dyDescent="0.25">
      <c r="A63" s="1">
        <v>1</v>
      </c>
      <c r="B63" s="18" t="s">
        <v>49</v>
      </c>
      <c r="C63" s="31" t="s">
        <v>64</v>
      </c>
      <c r="D63" s="32"/>
      <c r="E63" s="33" t="s">
        <v>65</v>
      </c>
      <c r="F63" s="34"/>
      <c r="G63" s="35"/>
      <c r="H63" s="2" t="s">
        <v>38</v>
      </c>
      <c r="I63" s="3">
        <v>79.849999999999994</v>
      </c>
      <c r="J63" s="4">
        <f t="shared" si="0"/>
        <v>79.849999999999994</v>
      </c>
    </row>
    <row r="64" spans="1:10" ht="27.75" customHeight="1" x14ac:dyDescent="0.25">
      <c r="A64" s="1">
        <v>1</v>
      </c>
      <c r="B64" s="18" t="s">
        <v>51</v>
      </c>
      <c r="C64" s="31" t="s">
        <v>64</v>
      </c>
      <c r="D64" s="32"/>
      <c r="E64" s="33" t="s">
        <v>65</v>
      </c>
      <c r="F64" s="34"/>
      <c r="G64" s="35"/>
      <c r="H64" s="2" t="s">
        <v>38</v>
      </c>
      <c r="I64" s="3">
        <v>108.16</v>
      </c>
      <c r="J64" s="4">
        <f t="shared" si="0"/>
        <v>108.16</v>
      </c>
    </row>
    <row r="65" spans="1:10" ht="27.75" customHeight="1" x14ac:dyDescent="0.25">
      <c r="A65" s="1">
        <v>1</v>
      </c>
      <c r="B65" s="18" t="s">
        <v>51</v>
      </c>
      <c r="C65" s="31" t="s">
        <v>64</v>
      </c>
      <c r="D65" s="32"/>
      <c r="E65" s="33" t="s">
        <v>65</v>
      </c>
      <c r="F65" s="34"/>
      <c r="G65" s="35"/>
      <c r="H65" s="2" t="s">
        <v>38</v>
      </c>
      <c r="I65" s="3">
        <v>97.21</v>
      </c>
      <c r="J65" s="4">
        <f t="shared" si="0"/>
        <v>97.21</v>
      </c>
    </row>
    <row r="66" spans="1:10" ht="27.75" customHeight="1" x14ac:dyDescent="0.25">
      <c r="A66" s="1">
        <v>1</v>
      </c>
      <c r="B66" s="18" t="s">
        <v>51</v>
      </c>
      <c r="C66" s="31" t="s">
        <v>64</v>
      </c>
      <c r="D66" s="32"/>
      <c r="E66" s="33" t="s">
        <v>65</v>
      </c>
      <c r="F66" s="34"/>
      <c r="G66" s="35"/>
      <c r="H66" s="2" t="s">
        <v>38</v>
      </c>
      <c r="I66" s="3">
        <v>75.33</v>
      </c>
      <c r="J66" s="4">
        <f t="shared" si="0"/>
        <v>75.33</v>
      </c>
    </row>
    <row r="67" spans="1:10" ht="27.75" customHeight="1" x14ac:dyDescent="0.25">
      <c r="A67" s="1">
        <v>1</v>
      </c>
      <c r="B67" s="18" t="s">
        <v>51</v>
      </c>
      <c r="C67" s="31" t="s">
        <v>64</v>
      </c>
      <c r="D67" s="32"/>
      <c r="E67" s="33" t="s">
        <v>65</v>
      </c>
      <c r="F67" s="34"/>
      <c r="G67" s="35"/>
      <c r="H67" s="2" t="s">
        <v>38</v>
      </c>
      <c r="I67" s="3">
        <v>132.59</v>
      </c>
      <c r="J67" s="4">
        <f t="shared" si="0"/>
        <v>132.59</v>
      </c>
    </row>
    <row r="68" spans="1:10" ht="27.75" customHeight="1" x14ac:dyDescent="0.25">
      <c r="A68" s="1">
        <v>1</v>
      </c>
      <c r="B68" s="18" t="s">
        <v>51</v>
      </c>
      <c r="C68" s="31" t="s">
        <v>64</v>
      </c>
      <c r="D68" s="32"/>
      <c r="E68" s="33" t="s">
        <v>65</v>
      </c>
      <c r="F68" s="34"/>
      <c r="G68" s="35"/>
      <c r="H68" s="2" t="s">
        <v>38</v>
      </c>
      <c r="I68" s="3">
        <v>75.33</v>
      </c>
      <c r="J68" s="4">
        <f t="shared" si="0"/>
        <v>75.33</v>
      </c>
    </row>
    <row r="69" spans="1:10" ht="27.75" customHeight="1" x14ac:dyDescent="0.25">
      <c r="A69" s="1">
        <v>1</v>
      </c>
      <c r="B69" s="18" t="s">
        <v>51</v>
      </c>
      <c r="C69" s="31" t="s">
        <v>64</v>
      </c>
      <c r="D69" s="32"/>
      <c r="E69" s="33" t="s">
        <v>65</v>
      </c>
      <c r="F69" s="34"/>
      <c r="G69" s="35"/>
      <c r="H69" s="2" t="s">
        <v>38</v>
      </c>
      <c r="I69" s="3">
        <v>132.59</v>
      </c>
      <c r="J69" s="4">
        <f t="shared" si="0"/>
        <v>132.59</v>
      </c>
    </row>
    <row r="70" spans="1:10" ht="27.75" customHeight="1" x14ac:dyDescent="0.25">
      <c r="A70" s="1">
        <v>1</v>
      </c>
      <c r="B70" s="18" t="s">
        <v>51</v>
      </c>
      <c r="C70" s="31" t="s">
        <v>64</v>
      </c>
      <c r="D70" s="32"/>
      <c r="E70" s="33" t="s">
        <v>65</v>
      </c>
      <c r="F70" s="34"/>
      <c r="G70" s="35"/>
      <c r="H70" s="2" t="s">
        <v>38</v>
      </c>
      <c r="I70" s="3">
        <v>97.21</v>
      </c>
      <c r="J70" s="4">
        <f t="shared" si="0"/>
        <v>97.21</v>
      </c>
    </row>
    <row r="71" spans="1:10" ht="27.75" customHeight="1" x14ac:dyDescent="0.25">
      <c r="A71" s="1">
        <v>1</v>
      </c>
      <c r="B71" s="18" t="s">
        <v>51</v>
      </c>
      <c r="C71" s="31" t="s">
        <v>64</v>
      </c>
      <c r="D71" s="32"/>
      <c r="E71" s="33" t="s">
        <v>65</v>
      </c>
      <c r="F71" s="34"/>
      <c r="G71" s="35"/>
      <c r="H71" s="2" t="s">
        <v>38</v>
      </c>
      <c r="I71" s="3">
        <v>97.21</v>
      </c>
      <c r="J71" s="4">
        <f t="shared" si="0"/>
        <v>97.21</v>
      </c>
    </row>
    <row r="72" spans="1:10" ht="27.75" customHeight="1" x14ac:dyDescent="0.25">
      <c r="A72" s="1">
        <v>1</v>
      </c>
      <c r="B72" s="18" t="s">
        <v>51</v>
      </c>
      <c r="C72" s="31" t="s">
        <v>64</v>
      </c>
      <c r="D72" s="32"/>
      <c r="E72" s="33" t="s">
        <v>65</v>
      </c>
      <c r="F72" s="34"/>
      <c r="G72" s="35"/>
      <c r="H72" s="2" t="s">
        <v>38</v>
      </c>
      <c r="I72" s="3">
        <v>132.59</v>
      </c>
      <c r="J72" s="4">
        <f t="shared" si="0"/>
        <v>132.59</v>
      </c>
    </row>
    <row r="73" spans="1:10" ht="27.75" customHeight="1" x14ac:dyDescent="0.25">
      <c r="A73" s="1">
        <v>1</v>
      </c>
      <c r="B73" s="18" t="s">
        <v>51</v>
      </c>
      <c r="C73" s="31" t="s">
        <v>64</v>
      </c>
      <c r="D73" s="32"/>
      <c r="E73" s="33" t="s">
        <v>65</v>
      </c>
      <c r="F73" s="34"/>
      <c r="G73" s="35"/>
      <c r="H73" s="2" t="s">
        <v>38</v>
      </c>
      <c r="I73" s="3">
        <v>132.59</v>
      </c>
      <c r="J73" s="4">
        <f t="shared" si="0"/>
        <v>132.59</v>
      </c>
    </row>
    <row r="74" spans="1:10" ht="27.75" customHeight="1" x14ac:dyDescent="0.25">
      <c r="A74" s="1">
        <v>1</v>
      </c>
      <c r="B74" s="18" t="s">
        <v>51</v>
      </c>
      <c r="C74" s="31" t="s">
        <v>64</v>
      </c>
      <c r="D74" s="32"/>
      <c r="E74" s="33" t="s">
        <v>65</v>
      </c>
      <c r="F74" s="34"/>
      <c r="G74" s="35"/>
      <c r="H74" s="2" t="s">
        <v>38</v>
      </c>
      <c r="I74" s="3">
        <v>55.75</v>
      </c>
      <c r="J74" s="4">
        <f t="shared" si="0"/>
        <v>55.75</v>
      </c>
    </row>
    <row r="75" spans="1:10" ht="27.75" customHeight="1" x14ac:dyDescent="0.25">
      <c r="A75" s="1">
        <v>1</v>
      </c>
      <c r="B75" s="18" t="s">
        <v>51</v>
      </c>
      <c r="C75" s="31" t="s">
        <v>64</v>
      </c>
      <c r="D75" s="32"/>
      <c r="E75" s="33" t="s">
        <v>65</v>
      </c>
      <c r="F75" s="34"/>
      <c r="G75" s="35"/>
      <c r="H75" s="2" t="s">
        <v>38</v>
      </c>
      <c r="I75" s="3">
        <v>125.06</v>
      </c>
      <c r="J75" s="4">
        <f t="shared" si="0"/>
        <v>125.06</v>
      </c>
    </row>
    <row r="76" spans="1:10" ht="27.75" customHeight="1" x14ac:dyDescent="0.25">
      <c r="A76" s="1">
        <v>1</v>
      </c>
      <c r="B76" s="18" t="s">
        <v>51</v>
      </c>
      <c r="C76" s="31" t="s">
        <v>64</v>
      </c>
      <c r="D76" s="32"/>
      <c r="E76" s="33" t="s">
        <v>65</v>
      </c>
      <c r="F76" s="34"/>
      <c r="G76" s="35"/>
      <c r="H76" s="2" t="s">
        <v>38</v>
      </c>
      <c r="I76" s="3">
        <v>55.75</v>
      </c>
      <c r="J76" s="4">
        <f t="shared" si="0"/>
        <v>55.75</v>
      </c>
    </row>
    <row r="77" spans="1:10" x14ac:dyDescent="0.25">
      <c r="A77" s="5"/>
      <c r="B77" s="6"/>
      <c r="C77" s="36"/>
      <c r="D77" s="36"/>
      <c r="E77" s="37"/>
      <c r="F77" s="37"/>
      <c r="G77" s="37"/>
    </row>
    <row r="81" spans="8:10" ht="15.75" x14ac:dyDescent="0.25">
      <c r="H81" s="7"/>
      <c r="I81" s="8" t="s">
        <v>8</v>
      </c>
      <c r="J81" s="19">
        <f>SUM(J53:J76)</f>
        <v>2308.4499999999998</v>
      </c>
    </row>
    <row r="82" spans="8:10" ht="15.75" x14ac:dyDescent="0.25">
      <c r="I82" s="10" t="s">
        <v>9</v>
      </c>
      <c r="J82" s="27">
        <f>SUM(J81*20%)</f>
        <v>461.69</v>
      </c>
    </row>
    <row r="83" spans="8:10" ht="19.5" thickBot="1" x14ac:dyDescent="0.35">
      <c r="I83" s="11" t="s">
        <v>5</v>
      </c>
      <c r="J83" s="28">
        <f>SUM(J81:J82)</f>
        <v>2770.14</v>
      </c>
    </row>
    <row r="84" spans="8:10" ht="15.75" thickTop="1" x14ac:dyDescent="0.25"/>
  </sheetData>
  <sheetProtection formatCells="0"/>
  <mergeCells count="58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1:D61"/>
    <mergeCell ref="E61:G61"/>
    <mergeCell ref="C62:D62"/>
    <mergeCell ref="E62:G62"/>
    <mergeCell ref="C60:D60"/>
    <mergeCell ref="E60:G60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1:D71"/>
    <mergeCell ref="E71:G71"/>
    <mergeCell ref="C72:D72"/>
    <mergeCell ref="E72:G72"/>
    <mergeCell ref="C73:D73"/>
    <mergeCell ref="E73:G73"/>
    <mergeCell ref="C74:D74"/>
    <mergeCell ref="E74:G74"/>
    <mergeCell ref="C75:D75"/>
    <mergeCell ref="E75:G75"/>
    <mergeCell ref="C76:D76"/>
    <mergeCell ref="E76:G76"/>
    <mergeCell ref="C77:D77"/>
    <mergeCell ref="E77:G77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ED75E-B344-44C7-A425-1C1E311BD911}">
  <sheetPr>
    <pageSetUpPr fitToPage="1"/>
  </sheetPr>
  <dimension ref="A1:K83"/>
  <sheetViews>
    <sheetView topLeftCell="A20" workbookViewId="0">
      <selection activeCell="K75" sqref="K75"/>
    </sheetView>
  </sheetViews>
  <sheetFormatPr defaultRowHeight="15" x14ac:dyDescent="0.25"/>
  <cols>
    <col min="1" max="1" width="11.42578125" style="9" customWidth="1"/>
    <col min="2" max="2" width="11.7109375" style="9" customWidth="1"/>
    <col min="3" max="3" width="13.5703125" style="9" customWidth="1"/>
    <col min="4" max="4" width="10.85546875" style="9" customWidth="1"/>
    <col min="5" max="9" width="9.140625" style="9"/>
    <col min="10" max="10" width="15.7109375" style="9" customWidth="1"/>
    <col min="11" max="16384" width="9.140625" style="9"/>
  </cols>
  <sheetData>
    <row r="1" spans="1:11" ht="15.75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</row>
    <row r="2" spans="1:11" ht="15.75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1" ht="15.75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1" ht="15.75" x14ac:dyDescent="0.25">
      <c r="A4" s="12"/>
      <c r="B4" s="12"/>
      <c r="C4" s="12"/>
      <c r="D4" s="12"/>
      <c r="E4" s="12"/>
      <c r="F4" s="12"/>
      <c r="G4" s="12"/>
      <c r="H4" s="12"/>
      <c r="I4" s="12"/>
      <c r="J4" s="10" t="s">
        <v>17</v>
      </c>
    </row>
    <row r="5" spans="1:11" ht="15.75" x14ac:dyDescent="0.25">
      <c r="A5" s="12"/>
      <c r="B5" s="12"/>
      <c r="C5" s="12"/>
      <c r="D5" s="12"/>
      <c r="E5" s="12"/>
      <c r="F5" s="12"/>
      <c r="G5" s="12"/>
      <c r="H5" s="12"/>
      <c r="I5" s="12"/>
      <c r="J5" s="10" t="s">
        <v>16</v>
      </c>
    </row>
    <row r="6" spans="1:11" ht="15.75" x14ac:dyDescent="0.25">
      <c r="A6" s="12"/>
      <c r="B6" s="12"/>
      <c r="C6" s="12"/>
      <c r="D6" s="12"/>
      <c r="E6" s="12"/>
      <c r="F6" s="12"/>
      <c r="G6" s="12"/>
      <c r="H6" s="12"/>
      <c r="I6" s="12"/>
      <c r="J6" s="10" t="s">
        <v>10</v>
      </c>
    </row>
    <row r="7" spans="1:11" ht="15.75" x14ac:dyDescent="0.25">
      <c r="A7" s="12"/>
      <c r="B7" s="12"/>
      <c r="C7" s="12"/>
      <c r="D7" s="12"/>
      <c r="E7" s="12"/>
      <c r="F7" s="12"/>
      <c r="G7" s="12"/>
      <c r="H7" s="12"/>
      <c r="I7" s="12"/>
      <c r="J7" s="10" t="s">
        <v>11</v>
      </c>
    </row>
    <row r="8" spans="1:11" ht="15.75" x14ac:dyDescent="0.25">
      <c r="A8" s="12"/>
      <c r="B8" s="12"/>
      <c r="C8" s="12"/>
      <c r="D8" s="12"/>
      <c r="E8" s="12"/>
      <c r="F8" s="12"/>
      <c r="G8" s="12"/>
      <c r="H8" s="12"/>
      <c r="I8" s="12"/>
      <c r="J8" s="10"/>
    </row>
    <row r="9" spans="1:11" ht="15.75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0"/>
    </row>
    <row r="10" spans="1:11" ht="15.75" x14ac:dyDescent="0.25">
      <c r="A10" s="12" t="s">
        <v>26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15.75" x14ac:dyDescent="0.25">
      <c r="A11" s="12" t="s">
        <v>27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1" ht="15.75" x14ac:dyDescent="0.25">
      <c r="A12" s="12" t="s">
        <v>28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ht="15.75" x14ac:dyDescent="0.25">
      <c r="A13" s="12" t="s">
        <v>29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15.75" x14ac:dyDescent="0.25">
      <c r="A14" s="12" t="s">
        <v>30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 ht="15.75" x14ac:dyDescent="0.25">
      <c r="A15" s="12" t="s">
        <v>31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ht="15.75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ht="15.75" x14ac:dyDescent="0.25">
      <c r="A17" s="29">
        <v>45783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ht="15.75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15.75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ht="18.75" x14ac:dyDescent="0.3">
      <c r="A20" s="15" t="s">
        <v>18</v>
      </c>
      <c r="B20" s="14" t="s">
        <v>32</v>
      </c>
      <c r="C20" s="12"/>
      <c r="D20" s="12"/>
      <c r="E20" s="12"/>
      <c r="F20" s="12"/>
      <c r="G20" s="12"/>
      <c r="H20" s="12"/>
      <c r="I20" s="12"/>
      <c r="J20" s="12"/>
      <c r="K20" s="12"/>
    </row>
    <row r="21" spans="1:11" ht="18.75" x14ac:dyDescent="0.3">
      <c r="A21" s="16"/>
      <c r="B21" s="14"/>
      <c r="C21" s="12"/>
      <c r="D21" s="12"/>
      <c r="E21" s="12"/>
      <c r="F21" s="12"/>
      <c r="G21" s="12"/>
      <c r="H21" s="12"/>
      <c r="I21" s="12"/>
      <c r="J21" s="12"/>
      <c r="K21" s="12"/>
    </row>
    <row r="22" spans="1:11" ht="18.75" x14ac:dyDescent="0.3">
      <c r="A22" s="15" t="s">
        <v>12</v>
      </c>
      <c r="B22" s="14" t="s">
        <v>33</v>
      </c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18.75" x14ac:dyDescent="0.3">
      <c r="A23" s="16"/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ht="18.75" x14ac:dyDescent="0.3">
      <c r="A24" s="17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ht="18.75" x14ac:dyDescent="0.3">
      <c r="A25" s="17" t="s">
        <v>34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ht="18.75" x14ac:dyDescent="0.3">
      <c r="A26" s="17"/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ht="18.75" x14ac:dyDescent="0.3">
      <c r="A27" s="17" t="s">
        <v>19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ht="18.75" x14ac:dyDescent="0.3">
      <c r="A28" s="17"/>
      <c r="B28" s="17"/>
      <c r="C28" s="17"/>
      <c r="D28" s="17"/>
      <c r="E28" s="17"/>
      <c r="F28" s="12"/>
      <c r="G28" s="12"/>
      <c r="H28" s="12"/>
      <c r="I28" s="12"/>
      <c r="J28" s="12"/>
      <c r="K28" s="12"/>
    </row>
    <row r="29" spans="1:11" ht="18.75" x14ac:dyDescent="0.3">
      <c r="A29" s="21" t="s">
        <v>20</v>
      </c>
      <c r="B29" s="22"/>
      <c r="C29" s="25">
        <f>J80</f>
        <v>2422.8299999999995</v>
      </c>
      <c r="D29" s="22" t="s">
        <v>23</v>
      </c>
      <c r="E29" s="22"/>
      <c r="F29" s="12"/>
      <c r="G29" s="12"/>
      <c r="H29" s="12"/>
      <c r="I29" s="12"/>
      <c r="J29" s="12"/>
      <c r="K29" s="12"/>
    </row>
    <row r="30" spans="1:11" ht="18.75" x14ac:dyDescent="0.3">
      <c r="A30" s="17"/>
      <c r="B30" s="17"/>
      <c r="C30" s="17"/>
      <c r="D30" s="17"/>
      <c r="E30" s="17"/>
      <c r="F30" s="12"/>
      <c r="G30" s="12"/>
      <c r="H30" s="12"/>
      <c r="I30" s="12"/>
      <c r="J30" s="12"/>
      <c r="K30" s="12"/>
    </row>
    <row r="31" spans="1:11" ht="18.75" x14ac:dyDescent="0.3">
      <c r="A31" s="17" t="s">
        <v>22</v>
      </c>
      <c r="B31" s="17"/>
      <c r="C31" s="17"/>
      <c r="D31" s="17"/>
      <c r="E31" s="17"/>
      <c r="F31" s="12"/>
      <c r="G31" s="12"/>
      <c r="H31" s="12"/>
      <c r="I31" s="12"/>
      <c r="J31" s="12"/>
      <c r="K31" s="12"/>
    </row>
    <row r="32" spans="1:11" ht="18.75" x14ac:dyDescent="0.3">
      <c r="A32" s="17" t="s">
        <v>15</v>
      </c>
      <c r="B32" s="17"/>
      <c r="C32" s="17"/>
      <c r="D32" s="17"/>
      <c r="E32" s="17"/>
      <c r="F32" s="12"/>
      <c r="G32" s="12"/>
      <c r="H32" s="12"/>
      <c r="I32" s="12"/>
      <c r="J32" s="12"/>
      <c r="K32" s="12"/>
    </row>
    <row r="33" spans="1:10" ht="18.75" x14ac:dyDescent="0.3">
      <c r="A33" s="17"/>
    </row>
    <row r="34" spans="1:10" ht="18.75" x14ac:dyDescent="0.3">
      <c r="A34" s="17" t="s">
        <v>21</v>
      </c>
    </row>
    <row r="35" spans="1:10" x14ac:dyDescent="0.25">
      <c r="A35" s="23"/>
    </row>
    <row r="36" spans="1:10" ht="18.75" x14ac:dyDescent="0.25">
      <c r="A36" s="24" t="s">
        <v>13</v>
      </c>
    </row>
    <row r="37" spans="1:10" ht="18.75" x14ac:dyDescent="0.3">
      <c r="A37" s="17"/>
    </row>
    <row r="38" spans="1:10" ht="18.75" x14ac:dyDescent="0.3">
      <c r="A38" s="17" t="s">
        <v>14</v>
      </c>
    </row>
    <row r="39" spans="1:10" ht="18.75" x14ac:dyDescent="0.3">
      <c r="A39" s="17"/>
    </row>
    <row r="40" spans="1:10" ht="18.75" x14ac:dyDescent="0.3">
      <c r="A40" s="20" t="s">
        <v>25</v>
      </c>
    </row>
    <row r="41" spans="1:10" ht="15.75" x14ac:dyDescent="0.25">
      <c r="A41" s="13"/>
    </row>
    <row r="42" spans="1:10" ht="15.75" x14ac:dyDescent="0.25">
      <c r="A42" s="13"/>
      <c r="J42" s="12"/>
    </row>
    <row r="43" spans="1:10" ht="15.75" x14ac:dyDescent="0.25">
      <c r="A43" s="13"/>
      <c r="J43" s="12"/>
    </row>
    <row r="44" spans="1:10" ht="15.75" x14ac:dyDescent="0.25">
      <c r="A44" s="12" t="s">
        <v>24</v>
      </c>
      <c r="B44" s="30">
        <v>45783</v>
      </c>
      <c r="J44" s="12"/>
    </row>
    <row r="45" spans="1:10" ht="15.75" x14ac:dyDescent="0.25">
      <c r="A45" s="12"/>
      <c r="J45" s="10" t="s">
        <v>17</v>
      </c>
    </row>
    <row r="46" spans="1:10" ht="15.75" x14ac:dyDescent="0.25">
      <c r="A46" s="14" t="s">
        <v>18</v>
      </c>
      <c r="B46" s="26" t="str">
        <f>B20</f>
        <v>ROEMEX FACILITY</v>
      </c>
      <c r="J46" s="10" t="s">
        <v>16</v>
      </c>
    </row>
    <row r="47" spans="1:10" ht="15.75" x14ac:dyDescent="0.25">
      <c r="B47" s="26"/>
      <c r="J47" s="10" t="s">
        <v>10</v>
      </c>
    </row>
    <row r="48" spans="1:10" ht="15.75" x14ac:dyDescent="0.25">
      <c r="A48" s="14" t="s">
        <v>12</v>
      </c>
      <c r="B48" s="26" t="str">
        <f>B22</f>
        <v>GBC046</v>
      </c>
      <c r="J48" s="10" t="s">
        <v>11</v>
      </c>
    </row>
    <row r="49" spans="1:10" ht="15.75" x14ac:dyDescent="0.25">
      <c r="A49" s="10"/>
      <c r="J49" s="10"/>
    </row>
    <row r="50" spans="1:10" ht="15.75" x14ac:dyDescent="0.25">
      <c r="A50" s="12"/>
      <c r="J50" s="10"/>
    </row>
    <row r="51" spans="1:10" x14ac:dyDescent="0.25">
      <c r="A51" s="38" t="s">
        <v>0</v>
      </c>
      <c r="B51" s="40" t="s">
        <v>1</v>
      </c>
      <c r="C51" s="42" t="s">
        <v>2</v>
      </c>
      <c r="D51" s="43"/>
      <c r="E51" s="43"/>
      <c r="F51" s="43"/>
      <c r="G51" s="44"/>
      <c r="H51" s="38" t="s">
        <v>3</v>
      </c>
      <c r="I51" s="45" t="s">
        <v>4</v>
      </c>
      <c r="J51" s="47" t="s">
        <v>5</v>
      </c>
    </row>
    <row r="52" spans="1:10" x14ac:dyDescent="0.25">
      <c r="A52" s="39"/>
      <c r="B52" s="41"/>
      <c r="C52" s="49" t="s">
        <v>6</v>
      </c>
      <c r="D52" s="50"/>
      <c r="E52" s="42" t="s">
        <v>7</v>
      </c>
      <c r="F52" s="43"/>
      <c r="G52" s="44"/>
      <c r="H52" s="39"/>
      <c r="I52" s="46"/>
      <c r="J52" s="48"/>
    </row>
    <row r="53" spans="1:10" ht="27.75" customHeight="1" x14ac:dyDescent="0.25">
      <c r="A53" s="1">
        <v>1</v>
      </c>
      <c r="B53" s="18" t="s">
        <v>35</v>
      </c>
      <c r="C53" s="31" t="s">
        <v>64</v>
      </c>
      <c r="D53" s="32"/>
      <c r="E53" s="33" t="s">
        <v>65</v>
      </c>
      <c r="F53" s="34"/>
      <c r="G53" s="35"/>
      <c r="H53" s="2" t="s">
        <v>38</v>
      </c>
      <c r="I53" s="3">
        <v>132.59</v>
      </c>
      <c r="J53" s="4">
        <f t="shared" ref="J53:J75" si="0">A53*I53</f>
        <v>132.59</v>
      </c>
    </row>
    <row r="54" spans="1:10" ht="27.75" customHeight="1" x14ac:dyDescent="0.25">
      <c r="A54" s="1">
        <v>1</v>
      </c>
      <c r="B54" s="18" t="s">
        <v>35</v>
      </c>
      <c r="C54" s="31" t="s">
        <v>64</v>
      </c>
      <c r="D54" s="32"/>
      <c r="E54" s="33" t="s">
        <v>65</v>
      </c>
      <c r="F54" s="34"/>
      <c r="G54" s="35"/>
      <c r="H54" s="2" t="s">
        <v>38</v>
      </c>
      <c r="I54" s="3">
        <v>140.12</v>
      </c>
      <c r="J54" s="4">
        <f t="shared" si="0"/>
        <v>140.12</v>
      </c>
    </row>
    <row r="55" spans="1:10" ht="27.75" customHeight="1" x14ac:dyDescent="0.25">
      <c r="A55" s="1">
        <v>1</v>
      </c>
      <c r="B55" s="18" t="s">
        <v>35</v>
      </c>
      <c r="C55" s="31" t="s">
        <v>64</v>
      </c>
      <c r="D55" s="32"/>
      <c r="E55" s="33" t="s">
        <v>65</v>
      </c>
      <c r="F55" s="34"/>
      <c r="G55" s="35"/>
      <c r="H55" s="2" t="s">
        <v>38</v>
      </c>
      <c r="I55" s="3">
        <v>64.790000000000006</v>
      </c>
      <c r="J55" s="4">
        <f t="shared" si="0"/>
        <v>64.790000000000006</v>
      </c>
    </row>
    <row r="56" spans="1:10" ht="27.75" customHeight="1" x14ac:dyDescent="0.25">
      <c r="A56" s="1">
        <v>1</v>
      </c>
      <c r="B56" s="18" t="s">
        <v>35</v>
      </c>
      <c r="C56" s="31" t="s">
        <v>64</v>
      </c>
      <c r="D56" s="32"/>
      <c r="E56" s="33" t="s">
        <v>65</v>
      </c>
      <c r="F56" s="34"/>
      <c r="G56" s="35"/>
      <c r="H56" s="2" t="s">
        <v>38</v>
      </c>
      <c r="I56" s="3">
        <v>64.790000000000006</v>
      </c>
      <c r="J56" s="4">
        <f t="shared" si="0"/>
        <v>64.790000000000006</v>
      </c>
    </row>
    <row r="57" spans="1:10" ht="27.75" customHeight="1" x14ac:dyDescent="0.25">
      <c r="A57" s="1">
        <v>1</v>
      </c>
      <c r="B57" s="18" t="s">
        <v>35</v>
      </c>
      <c r="C57" s="31" t="s">
        <v>64</v>
      </c>
      <c r="D57" s="32"/>
      <c r="E57" s="33" t="s">
        <v>65</v>
      </c>
      <c r="F57" s="34"/>
      <c r="G57" s="35"/>
      <c r="H57" s="2" t="s">
        <v>38</v>
      </c>
      <c r="I57" s="3">
        <v>112.33</v>
      </c>
      <c r="J57" s="4">
        <f t="shared" si="0"/>
        <v>112.33</v>
      </c>
    </row>
    <row r="58" spans="1:10" ht="27.75" customHeight="1" x14ac:dyDescent="0.25">
      <c r="A58" s="1">
        <v>1</v>
      </c>
      <c r="B58" s="18" t="s">
        <v>35</v>
      </c>
      <c r="C58" s="31" t="s">
        <v>64</v>
      </c>
      <c r="D58" s="32"/>
      <c r="E58" s="33" t="s">
        <v>65</v>
      </c>
      <c r="F58" s="34"/>
      <c r="G58" s="35"/>
      <c r="H58" s="2" t="s">
        <v>38</v>
      </c>
      <c r="I58" s="3">
        <v>140.12</v>
      </c>
      <c r="J58" s="4">
        <f t="shared" si="0"/>
        <v>140.12</v>
      </c>
    </row>
    <row r="59" spans="1:10" ht="27.75" customHeight="1" x14ac:dyDescent="0.25">
      <c r="A59" s="1">
        <v>1</v>
      </c>
      <c r="B59" s="18" t="s">
        <v>35</v>
      </c>
      <c r="C59" s="31" t="s">
        <v>64</v>
      </c>
      <c r="D59" s="32"/>
      <c r="E59" s="33" t="s">
        <v>65</v>
      </c>
      <c r="F59" s="34"/>
      <c r="G59" s="35"/>
      <c r="H59" s="2" t="s">
        <v>38</v>
      </c>
      <c r="I59" s="3">
        <v>79.849999999999994</v>
      </c>
      <c r="J59" s="4">
        <f t="shared" si="0"/>
        <v>79.849999999999994</v>
      </c>
    </row>
    <row r="60" spans="1:10" ht="27.75" customHeight="1" x14ac:dyDescent="0.25">
      <c r="A60" s="1">
        <v>1</v>
      </c>
      <c r="B60" s="18" t="s">
        <v>39</v>
      </c>
      <c r="C60" s="31" t="s">
        <v>64</v>
      </c>
      <c r="D60" s="32"/>
      <c r="E60" s="33" t="s">
        <v>65</v>
      </c>
      <c r="F60" s="34"/>
      <c r="G60" s="35"/>
      <c r="H60" s="2" t="s">
        <v>38</v>
      </c>
      <c r="I60" s="3">
        <v>114.51</v>
      </c>
      <c r="J60" s="4">
        <f t="shared" si="0"/>
        <v>114.51</v>
      </c>
    </row>
    <row r="61" spans="1:10" ht="27.75" customHeight="1" x14ac:dyDescent="0.25">
      <c r="A61" s="1">
        <v>1</v>
      </c>
      <c r="B61" s="18" t="s">
        <v>48</v>
      </c>
      <c r="C61" s="31" t="s">
        <v>64</v>
      </c>
      <c r="D61" s="32"/>
      <c r="E61" s="33" t="s">
        <v>65</v>
      </c>
      <c r="F61" s="34"/>
      <c r="G61" s="35"/>
      <c r="H61" s="2" t="s">
        <v>38</v>
      </c>
      <c r="I61" s="3">
        <v>79.849999999999994</v>
      </c>
      <c r="J61" s="4">
        <f t="shared" si="0"/>
        <v>79.849999999999994</v>
      </c>
    </row>
    <row r="62" spans="1:10" ht="27.75" customHeight="1" x14ac:dyDescent="0.25">
      <c r="A62" s="1">
        <v>1</v>
      </c>
      <c r="B62" s="18" t="s">
        <v>49</v>
      </c>
      <c r="C62" s="31" t="s">
        <v>64</v>
      </c>
      <c r="D62" s="32"/>
      <c r="E62" s="33" t="s">
        <v>65</v>
      </c>
      <c r="F62" s="34"/>
      <c r="G62" s="35"/>
      <c r="H62" s="2" t="s">
        <v>38</v>
      </c>
      <c r="I62" s="3">
        <v>79.849999999999994</v>
      </c>
      <c r="J62" s="4">
        <f t="shared" si="0"/>
        <v>79.849999999999994</v>
      </c>
    </row>
    <row r="63" spans="1:10" ht="27.75" customHeight="1" x14ac:dyDescent="0.25">
      <c r="A63" s="1">
        <v>1</v>
      </c>
      <c r="B63" s="18" t="s">
        <v>51</v>
      </c>
      <c r="C63" s="31" t="s">
        <v>64</v>
      </c>
      <c r="D63" s="32"/>
      <c r="E63" s="33" t="s">
        <v>65</v>
      </c>
      <c r="F63" s="34"/>
      <c r="G63" s="35"/>
      <c r="H63" s="2" t="s">
        <v>38</v>
      </c>
      <c r="I63" s="3">
        <v>112.33</v>
      </c>
      <c r="J63" s="4">
        <f t="shared" si="0"/>
        <v>112.33</v>
      </c>
    </row>
    <row r="64" spans="1:10" ht="27.75" customHeight="1" x14ac:dyDescent="0.25">
      <c r="A64" s="1">
        <v>1</v>
      </c>
      <c r="B64" s="18" t="s">
        <v>51</v>
      </c>
      <c r="C64" s="31" t="s">
        <v>64</v>
      </c>
      <c r="D64" s="32"/>
      <c r="E64" s="33" t="s">
        <v>65</v>
      </c>
      <c r="F64" s="34"/>
      <c r="G64" s="35"/>
      <c r="H64" s="2" t="s">
        <v>38</v>
      </c>
      <c r="I64" s="3">
        <v>112.33</v>
      </c>
      <c r="J64" s="4">
        <f t="shared" si="0"/>
        <v>112.33</v>
      </c>
    </row>
    <row r="65" spans="1:10" ht="27.75" customHeight="1" x14ac:dyDescent="0.25">
      <c r="A65" s="1">
        <v>1</v>
      </c>
      <c r="B65" s="18" t="s">
        <v>51</v>
      </c>
      <c r="C65" s="31" t="s">
        <v>64</v>
      </c>
      <c r="D65" s="32"/>
      <c r="E65" s="33" t="s">
        <v>65</v>
      </c>
      <c r="F65" s="34"/>
      <c r="G65" s="35"/>
      <c r="H65" s="2" t="s">
        <v>38</v>
      </c>
      <c r="I65" s="3">
        <v>79.849999999999994</v>
      </c>
      <c r="J65" s="4">
        <f t="shared" si="0"/>
        <v>79.849999999999994</v>
      </c>
    </row>
    <row r="66" spans="1:10" ht="27.75" customHeight="1" x14ac:dyDescent="0.25">
      <c r="A66" s="1">
        <v>1</v>
      </c>
      <c r="B66" s="18" t="s">
        <v>51</v>
      </c>
      <c r="C66" s="31" t="s">
        <v>64</v>
      </c>
      <c r="D66" s="32"/>
      <c r="E66" s="33" t="s">
        <v>65</v>
      </c>
      <c r="F66" s="34"/>
      <c r="G66" s="35"/>
      <c r="H66" s="2" t="s">
        <v>38</v>
      </c>
      <c r="I66" s="3">
        <v>140.12</v>
      </c>
      <c r="J66" s="4">
        <f t="shared" si="0"/>
        <v>140.12</v>
      </c>
    </row>
    <row r="67" spans="1:10" ht="27.75" customHeight="1" x14ac:dyDescent="0.25">
      <c r="A67" s="1">
        <v>1</v>
      </c>
      <c r="B67" s="18" t="s">
        <v>51</v>
      </c>
      <c r="C67" s="31" t="s">
        <v>64</v>
      </c>
      <c r="D67" s="32"/>
      <c r="E67" s="33" t="s">
        <v>65</v>
      </c>
      <c r="F67" s="34"/>
      <c r="G67" s="35"/>
      <c r="H67" s="2" t="s">
        <v>38</v>
      </c>
      <c r="I67" s="3">
        <v>79.849999999999994</v>
      </c>
      <c r="J67" s="4">
        <f t="shared" si="0"/>
        <v>79.849999999999994</v>
      </c>
    </row>
    <row r="68" spans="1:10" ht="27.75" customHeight="1" x14ac:dyDescent="0.25">
      <c r="A68" s="1">
        <v>1</v>
      </c>
      <c r="B68" s="18" t="s">
        <v>51</v>
      </c>
      <c r="C68" s="31" t="s">
        <v>64</v>
      </c>
      <c r="D68" s="32"/>
      <c r="E68" s="33" t="s">
        <v>65</v>
      </c>
      <c r="F68" s="34"/>
      <c r="G68" s="35"/>
      <c r="H68" s="2" t="s">
        <v>38</v>
      </c>
      <c r="I68" s="3">
        <v>140.12</v>
      </c>
      <c r="J68" s="4">
        <f t="shared" si="0"/>
        <v>140.12</v>
      </c>
    </row>
    <row r="69" spans="1:10" ht="27.75" customHeight="1" x14ac:dyDescent="0.25">
      <c r="A69" s="1">
        <v>1</v>
      </c>
      <c r="B69" s="18" t="s">
        <v>51</v>
      </c>
      <c r="C69" s="31" t="s">
        <v>64</v>
      </c>
      <c r="D69" s="32"/>
      <c r="E69" s="33" t="s">
        <v>65</v>
      </c>
      <c r="F69" s="34"/>
      <c r="G69" s="35"/>
      <c r="H69" s="2" t="s">
        <v>38</v>
      </c>
      <c r="I69" s="3">
        <v>112.33</v>
      </c>
      <c r="J69" s="4">
        <f t="shared" si="0"/>
        <v>112.33</v>
      </c>
    </row>
    <row r="70" spans="1:10" ht="27.75" customHeight="1" x14ac:dyDescent="0.25">
      <c r="A70" s="1">
        <v>1</v>
      </c>
      <c r="B70" s="18" t="s">
        <v>51</v>
      </c>
      <c r="C70" s="31" t="s">
        <v>64</v>
      </c>
      <c r="D70" s="32"/>
      <c r="E70" s="33" t="s">
        <v>65</v>
      </c>
      <c r="F70" s="34"/>
      <c r="G70" s="35"/>
      <c r="H70" s="2" t="s">
        <v>38</v>
      </c>
      <c r="I70" s="3">
        <v>112.33</v>
      </c>
      <c r="J70" s="4">
        <f t="shared" si="0"/>
        <v>112.33</v>
      </c>
    </row>
    <row r="71" spans="1:10" ht="27.75" customHeight="1" x14ac:dyDescent="0.25">
      <c r="A71" s="1">
        <v>1</v>
      </c>
      <c r="B71" s="18" t="s">
        <v>51</v>
      </c>
      <c r="C71" s="31" t="s">
        <v>64</v>
      </c>
      <c r="D71" s="32"/>
      <c r="E71" s="33" t="s">
        <v>65</v>
      </c>
      <c r="F71" s="34"/>
      <c r="G71" s="35"/>
      <c r="H71" s="2" t="s">
        <v>38</v>
      </c>
      <c r="I71" s="3">
        <v>140.12</v>
      </c>
      <c r="J71" s="4">
        <f t="shared" si="0"/>
        <v>140.12</v>
      </c>
    </row>
    <row r="72" spans="1:10" ht="27.75" customHeight="1" x14ac:dyDescent="0.25">
      <c r="A72" s="1">
        <v>1</v>
      </c>
      <c r="B72" s="18" t="s">
        <v>51</v>
      </c>
      <c r="C72" s="31" t="s">
        <v>64</v>
      </c>
      <c r="D72" s="32"/>
      <c r="E72" s="33" t="s">
        <v>65</v>
      </c>
      <c r="F72" s="34"/>
      <c r="G72" s="35"/>
      <c r="H72" s="2" t="s">
        <v>38</v>
      </c>
      <c r="I72" s="3">
        <v>140.12</v>
      </c>
      <c r="J72" s="4">
        <f t="shared" si="0"/>
        <v>140.12</v>
      </c>
    </row>
    <row r="73" spans="1:10" ht="27.75" customHeight="1" x14ac:dyDescent="0.25">
      <c r="A73" s="1">
        <v>1</v>
      </c>
      <c r="B73" s="18" t="s">
        <v>51</v>
      </c>
      <c r="C73" s="31" t="s">
        <v>64</v>
      </c>
      <c r="D73" s="32"/>
      <c r="E73" s="33" t="s">
        <v>65</v>
      </c>
      <c r="F73" s="34"/>
      <c r="G73" s="35"/>
      <c r="H73" s="2" t="s">
        <v>38</v>
      </c>
      <c r="I73" s="3">
        <v>55.75</v>
      </c>
      <c r="J73" s="4">
        <f t="shared" si="0"/>
        <v>55.75</v>
      </c>
    </row>
    <row r="74" spans="1:10" ht="27.75" customHeight="1" x14ac:dyDescent="0.25">
      <c r="A74" s="1">
        <v>1</v>
      </c>
      <c r="B74" s="18" t="s">
        <v>51</v>
      </c>
      <c r="C74" s="31" t="s">
        <v>64</v>
      </c>
      <c r="D74" s="32"/>
      <c r="E74" s="33" t="s">
        <v>65</v>
      </c>
      <c r="F74" s="34"/>
      <c r="G74" s="35"/>
      <c r="H74" s="2" t="s">
        <v>38</v>
      </c>
      <c r="I74" s="3">
        <v>133.03</v>
      </c>
      <c r="J74" s="4">
        <f t="shared" si="0"/>
        <v>133.03</v>
      </c>
    </row>
    <row r="75" spans="1:10" ht="27.75" customHeight="1" x14ac:dyDescent="0.25">
      <c r="A75" s="1">
        <v>1</v>
      </c>
      <c r="B75" s="18" t="s">
        <v>51</v>
      </c>
      <c r="C75" s="31" t="s">
        <v>64</v>
      </c>
      <c r="D75" s="32"/>
      <c r="E75" s="33" t="s">
        <v>65</v>
      </c>
      <c r="F75" s="34"/>
      <c r="G75" s="35"/>
      <c r="H75" s="2" t="s">
        <v>38</v>
      </c>
      <c r="I75" s="3">
        <v>55.75</v>
      </c>
      <c r="J75" s="4">
        <f t="shared" si="0"/>
        <v>55.75</v>
      </c>
    </row>
    <row r="76" spans="1:10" x14ac:dyDescent="0.25">
      <c r="A76" s="5"/>
      <c r="B76" s="6"/>
      <c r="C76" s="36"/>
      <c r="D76" s="36"/>
      <c r="E76" s="37"/>
      <c r="F76" s="37"/>
      <c r="G76" s="37"/>
    </row>
    <row r="80" spans="1:10" ht="15.75" x14ac:dyDescent="0.25">
      <c r="H80" s="7"/>
      <c r="I80" s="8" t="s">
        <v>8</v>
      </c>
      <c r="J80" s="19">
        <f>SUM(J53:J75)</f>
        <v>2422.8299999999995</v>
      </c>
    </row>
    <row r="81" spans="9:10" ht="15.75" x14ac:dyDescent="0.25">
      <c r="I81" s="10" t="s">
        <v>9</v>
      </c>
      <c r="J81" s="27">
        <f>SUM(J80*20%)</f>
        <v>484.56599999999992</v>
      </c>
    </row>
    <row r="82" spans="9:10" ht="19.5" thickBot="1" x14ac:dyDescent="0.35">
      <c r="I82" s="11" t="s">
        <v>5</v>
      </c>
      <c r="J82" s="28">
        <f>SUM(J80:J81)</f>
        <v>2907.3959999999993</v>
      </c>
    </row>
    <row r="83" spans="9:10" ht="15.75" thickTop="1" x14ac:dyDescent="0.25"/>
  </sheetData>
  <sheetProtection formatCells="0"/>
  <mergeCells count="56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9:D59"/>
    <mergeCell ref="E59:G59"/>
    <mergeCell ref="C60:D60"/>
    <mergeCell ref="E60:G60"/>
    <mergeCell ref="C56:D56"/>
    <mergeCell ref="E56:G56"/>
    <mergeCell ref="C57:D57"/>
    <mergeCell ref="E57:G57"/>
    <mergeCell ref="C58:D58"/>
    <mergeCell ref="E58:G58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1:D71"/>
    <mergeCell ref="E71:G71"/>
    <mergeCell ref="C72:D72"/>
    <mergeCell ref="E72:G72"/>
    <mergeCell ref="C76:D76"/>
    <mergeCell ref="E76:G76"/>
    <mergeCell ref="C73:D73"/>
    <mergeCell ref="E73:G73"/>
    <mergeCell ref="C74:D74"/>
    <mergeCell ref="E74:G74"/>
    <mergeCell ref="C75:D75"/>
    <mergeCell ref="E75:G75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23455-D6F4-4985-B1D6-836DF0FAE86F}">
  <sheetPr>
    <pageSetUpPr fitToPage="1"/>
  </sheetPr>
  <dimension ref="A1:K84"/>
  <sheetViews>
    <sheetView topLeftCell="A76" workbookViewId="0">
      <selection activeCell="L81" sqref="L81"/>
    </sheetView>
  </sheetViews>
  <sheetFormatPr defaultRowHeight="15" x14ac:dyDescent="0.25"/>
  <cols>
    <col min="1" max="1" width="11.42578125" style="9" customWidth="1"/>
    <col min="2" max="2" width="11.7109375" style="9" customWidth="1"/>
    <col min="3" max="3" width="13.5703125" style="9" customWidth="1"/>
    <col min="4" max="4" width="10.85546875" style="9" customWidth="1"/>
    <col min="5" max="9" width="9.140625" style="9"/>
    <col min="10" max="10" width="15.7109375" style="9" customWidth="1"/>
    <col min="11" max="16384" width="9.140625" style="9"/>
  </cols>
  <sheetData>
    <row r="1" spans="1:11" ht="15.75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</row>
    <row r="2" spans="1:11" ht="15.75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1" ht="15.75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1" ht="15.75" x14ac:dyDescent="0.25">
      <c r="A4" s="12"/>
      <c r="B4" s="12"/>
      <c r="C4" s="12"/>
      <c r="D4" s="12"/>
      <c r="E4" s="12"/>
      <c r="F4" s="12"/>
      <c r="G4" s="12"/>
      <c r="H4" s="12"/>
      <c r="I4" s="12"/>
      <c r="J4" s="10" t="s">
        <v>17</v>
      </c>
    </row>
    <row r="5" spans="1:11" ht="15.75" x14ac:dyDescent="0.25">
      <c r="A5" s="12"/>
      <c r="B5" s="12"/>
      <c r="C5" s="12"/>
      <c r="D5" s="12"/>
      <c r="E5" s="12"/>
      <c r="F5" s="12"/>
      <c r="G5" s="12"/>
      <c r="H5" s="12"/>
      <c r="I5" s="12"/>
      <c r="J5" s="10" t="s">
        <v>16</v>
      </c>
    </row>
    <row r="6" spans="1:11" ht="15.75" x14ac:dyDescent="0.25">
      <c r="A6" s="12"/>
      <c r="B6" s="12"/>
      <c r="C6" s="12"/>
      <c r="D6" s="12"/>
      <c r="E6" s="12"/>
      <c r="F6" s="12"/>
      <c r="G6" s="12"/>
      <c r="H6" s="12"/>
      <c r="I6" s="12"/>
      <c r="J6" s="10" t="s">
        <v>10</v>
      </c>
    </row>
    <row r="7" spans="1:11" ht="15.75" x14ac:dyDescent="0.25">
      <c r="A7" s="12"/>
      <c r="B7" s="12"/>
      <c r="C7" s="12"/>
      <c r="D7" s="12"/>
      <c r="E7" s="12"/>
      <c r="F7" s="12"/>
      <c r="G7" s="12"/>
      <c r="H7" s="12"/>
      <c r="I7" s="12"/>
      <c r="J7" s="10" t="s">
        <v>11</v>
      </c>
    </row>
    <row r="8" spans="1:11" ht="15.75" x14ac:dyDescent="0.25">
      <c r="A8" s="12"/>
      <c r="B8" s="12"/>
      <c r="C8" s="12"/>
      <c r="D8" s="12"/>
      <c r="E8" s="12"/>
      <c r="F8" s="12"/>
      <c r="G8" s="12"/>
      <c r="H8" s="12"/>
      <c r="I8" s="12"/>
      <c r="J8" s="10"/>
    </row>
    <row r="9" spans="1:11" ht="15.75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0"/>
    </row>
    <row r="10" spans="1:11" ht="15.75" x14ac:dyDescent="0.25">
      <c r="A10" s="12" t="s">
        <v>26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15.75" x14ac:dyDescent="0.25">
      <c r="A11" s="12" t="s">
        <v>27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1" ht="15.75" x14ac:dyDescent="0.25">
      <c r="A12" s="12" t="s">
        <v>28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ht="15.75" x14ac:dyDescent="0.25">
      <c r="A13" s="12" t="s">
        <v>29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15.75" x14ac:dyDescent="0.25">
      <c r="A14" s="12" t="s">
        <v>30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 ht="15.75" x14ac:dyDescent="0.25">
      <c r="A15" s="12" t="s">
        <v>31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ht="15.75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ht="15.75" x14ac:dyDescent="0.25">
      <c r="A17" s="29">
        <v>45783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ht="15.75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15.75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ht="18.75" x14ac:dyDescent="0.3">
      <c r="A20" s="15" t="s">
        <v>18</v>
      </c>
      <c r="B20" s="14" t="s">
        <v>32</v>
      </c>
      <c r="C20" s="12"/>
      <c r="D20" s="12"/>
      <c r="E20" s="12"/>
      <c r="F20" s="12"/>
      <c r="G20" s="12"/>
      <c r="H20" s="12"/>
      <c r="I20" s="12"/>
      <c r="J20" s="12"/>
      <c r="K20" s="12"/>
    </row>
    <row r="21" spans="1:11" ht="18.75" x14ac:dyDescent="0.3">
      <c r="A21" s="16"/>
      <c r="B21" s="14"/>
      <c r="C21" s="12"/>
      <c r="D21" s="12"/>
      <c r="E21" s="12"/>
      <c r="F21" s="12"/>
      <c r="G21" s="12"/>
      <c r="H21" s="12"/>
      <c r="I21" s="12"/>
      <c r="J21" s="12"/>
      <c r="K21" s="12"/>
    </row>
    <row r="22" spans="1:11" ht="18.75" x14ac:dyDescent="0.3">
      <c r="A22" s="15" t="s">
        <v>12</v>
      </c>
      <c r="B22" s="14" t="s">
        <v>33</v>
      </c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18.75" x14ac:dyDescent="0.3">
      <c r="A23" s="16"/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ht="18.75" x14ac:dyDescent="0.3">
      <c r="A24" s="17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ht="18.75" x14ac:dyDescent="0.3">
      <c r="A25" s="17" t="s">
        <v>34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ht="18.75" x14ac:dyDescent="0.3">
      <c r="A26" s="17"/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ht="18.75" x14ac:dyDescent="0.3">
      <c r="A27" s="17" t="s">
        <v>19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ht="18.75" x14ac:dyDescent="0.3">
      <c r="A28" s="17"/>
      <c r="B28" s="17"/>
      <c r="C28" s="17"/>
      <c r="D28" s="17"/>
      <c r="E28" s="17"/>
      <c r="F28" s="12"/>
      <c r="G28" s="12"/>
      <c r="H28" s="12"/>
      <c r="I28" s="12"/>
      <c r="J28" s="12"/>
      <c r="K28" s="12"/>
    </row>
    <row r="29" spans="1:11" ht="18.75" x14ac:dyDescent="0.3">
      <c r="A29" s="21" t="s">
        <v>20</v>
      </c>
      <c r="B29" s="22"/>
      <c r="C29" s="25">
        <f>J81</f>
        <v>2065.4299999999994</v>
      </c>
      <c r="D29" s="22" t="s">
        <v>23</v>
      </c>
      <c r="E29" s="22"/>
      <c r="F29" s="12"/>
      <c r="G29" s="12"/>
      <c r="H29" s="12"/>
      <c r="I29" s="12"/>
      <c r="J29" s="12"/>
      <c r="K29" s="12"/>
    </row>
    <row r="30" spans="1:11" ht="18.75" x14ac:dyDescent="0.3">
      <c r="A30" s="17"/>
      <c r="B30" s="17"/>
      <c r="C30" s="17"/>
      <c r="D30" s="17"/>
      <c r="E30" s="17"/>
      <c r="F30" s="12"/>
      <c r="G30" s="12"/>
      <c r="H30" s="12"/>
      <c r="I30" s="12"/>
      <c r="J30" s="12"/>
      <c r="K30" s="12"/>
    </row>
    <row r="31" spans="1:11" ht="18.75" x14ac:dyDescent="0.3">
      <c r="A31" s="17" t="s">
        <v>22</v>
      </c>
      <c r="B31" s="17"/>
      <c r="C31" s="17"/>
      <c r="D31" s="17"/>
      <c r="E31" s="17"/>
      <c r="F31" s="12"/>
      <c r="G31" s="12"/>
      <c r="H31" s="12"/>
      <c r="I31" s="12"/>
      <c r="J31" s="12"/>
      <c r="K31" s="12"/>
    </row>
    <row r="32" spans="1:11" ht="18.75" x14ac:dyDescent="0.3">
      <c r="A32" s="17" t="s">
        <v>15</v>
      </c>
      <c r="B32" s="17"/>
      <c r="C32" s="17"/>
      <c r="D32" s="17"/>
      <c r="E32" s="17"/>
      <c r="F32" s="12"/>
      <c r="G32" s="12"/>
      <c r="H32" s="12"/>
      <c r="I32" s="12"/>
      <c r="J32" s="12"/>
      <c r="K32" s="12"/>
    </row>
    <row r="33" spans="1:10" ht="18.75" x14ac:dyDescent="0.3">
      <c r="A33" s="17"/>
    </row>
    <row r="34" spans="1:10" ht="18.75" x14ac:dyDescent="0.3">
      <c r="A34" s="17" t="s">
        <v>21</v>
      </c>
    </row>
    <row r="35" spans="1:10" x14ac:dyDescent="0.25">
      <c r="A35" s="23"/>
    </row>
    <row r="36" spans="1:10" ht="18.75" x14ac:dyDescent="0.25">
      <c r="A36" s="24" t="s">
        <v>13</v>
      </c>
    </row>
    <row r="37" spans="1:10" ht="18.75" x14ac:dyDescent="0.3">
      <c r="A37" s="17"/>
    </row>
    <row r="38" spans="1:10" ht="18.75" x14ac:dyDescent="0.3">
      <c r="A38" s="17" t="s">
        <v>14</v>
      </c>
    </row>
    <row r="39" spans="1:10" ht="18.75" x14ac:dyDescent="0.3">
      <c r="A39" s="17"/>
    </row>
    <row r="40" spans="1:10" ht="18.75" x14ac:dyDescent="0.3">
      <c r="A40" s="20" t="s">
        <v>25</v>
      </c>
    </row>
    <row r="41" spans="1:10" ht="15.75" x14ac:dyDescent="0.25">
      <c r="A41" s="13"/>
    </row>
    <row r="42" spans="1:10" ht="15.75" x14ac:dyDescent="0.25">
      <c r="A42" s="13"/>
      <c r="J42" s="12"/>
    </row>
    <row r="43" spans="1:10" ht="15.75" x14ac:dyDescent="0.25">
      <c r="A43" s="13"/>
      <c r="J43" s="12"/>
    </row>
    <row r="44" spans="1:10" ht="15.75" x14ac:dyDescent="0.25">
      <c r="A44" s="12" t="s">
        <v>24</v>
      </c>
      <c r="B44" s="30">
        <v>45783</v>
      </c>
      <c r="J44" s="12"/>
    </row>
    <row r="45" spans="1:10" ht="15.75" x14ac:dyDescent="0.25">
      <c r="A45" s="12"/>
      <c r="J45" s="10" t="s">
        <v>17</v>
      </c>
    </row>
    <row r="46" spans="1:10" ht="15.75" x14ac:dyDescent="0.25">
      <c r="A46" s="14" t="s">
        <v>18</v>
      </c>
      <c r="B46" s="26" t="str">
        <f>B20</f>
        <v>ROEMEX FACILITY</v>
      </c>
      <c r="J46" s="10" t="s">
        <v>16</v>
      </c>
    </row>
    <row r="47" spans="1:10" ht="15.75" x14ac:dyDescent="0.25">
      <c r="B47" s="26"/>
      <c r="J47" s="10" t="s">
        <v>10</v>
      </c>
    </row>
    <row r="48" spans="1:10" ht="15.75" x14ac:dyDescent="0.25">
      <c r="A48" s="14" t="s">
        <v>12</v>
      </c>
      <c r="B48" s="26" t="str">
        <f>B22</f>
        <v>GBC046</v>
      </c>
      <c r="J48" s="10" t="s">
        <v>11</v>
      </c>
    </row>
    <row r="49" spans="1:10" ht="15.75" x14ac:dyDescent="0.25">
      <c r="A49" s="10"/>
      <c r="J49" s="10"/>
    </row>
    <row r="50" spans="1:10" ht="15.75" x14ac:dyDescent="0.25">
      <c r="A50" s="12"/>
      <c r="J50" s="10"/>
    </row>
    <row r="51" spans="1:10" x14ac:dyDescent="0.25">
      <c r="A51" s="38" t="s">
        <v>0</v>
      </c>
      <c r="B51" s="40" t="s">
        <v>1</v>
      </c>
      <c r="C51" s="42" t="s">
        <v>2</v>
      </c>
      <c r="D51" s="43"/>
      <c r="E51" s="43"/>
      <c r="F51" s="43"/>
      <c r="G51" s="44"/>
      <c r="H51" s="38" t="s">
        <v>3</v>
      </c>
      <c r="I51" s="45" t="s">
        <v>4</v>
      </c>
      <c r="J51" s="47" t="s">
        <v>5</v>
      </c>
    </row>
    <row r="52" spans="1:10" x14ac:dyDescent="0.25">
      <c r="A52" s="39"/>
      <c r="B52" s="41"/>
      <c r="C52" s="49" t="s">
        <v>6</v>
      </c>
      <c r="D52" s="50"/>
      <c r="E52" s="42" t="s">
        <v>7</v>
      </c>
      <c r="F52" s="43"/>
      <c r="G52" s="44"/>
      <c r="H52" s="39"/>
      <c r="I52" s="46"/>
      <c r="J52" s="48"/>
    </row>
    <row r="53" spans="1:10" ht="27.75" customHeight="1" x14ac:dyDescent="0.25">
      <c r="A53" s="1">
        <v>1</v>
      </c>
      <c r="B53" s="18" t="s">
        <v>35</v>
      </c>
      <c r="C53" s="31" t="s">
        <v>36</v>
      </c>
      <c r="D53" s="32"/>
      <c r="E53" s="33" t="s">
        <v>37</v>
      </c>
      <c r="F53" s="34"/>
      <c r="G53" s="35"/>
      <c r="H53" s="2" t="s">
        <v>38</v>
      </c>
      <c r="I53" s="3">
        <v>113.35</v>
      </c>
      <c r="J53" s="4">
        <f t="shared" ref="J53:J76" si="0">A53*I53</f>
        <v>113.35</v>
      </c>
    </row>
    <row r="54" spans="1:10" ht="27.75" customHeight="1" x14ac:dyDescent="0.25">
      <c r="A54" s="1">
        <v>1</v>
      </c>
      <c r="B54" s="18" t="s">
        <v>35</v>
      </c>
      <c r="C54" s="31" t="s">
        <v>36</v>
      </c>
      <c r="D54" s="32"/>
      <c r="E54" s="33" t="s">
        <v>40</v>
      </c>
      <c r="F54" s="34"/>
      <c r="G54" s="35"/>
      <c r="H54" s="2" t="s">
        <v>38</v>
      </c>
      <c r="I54" s="3">
        <v>113.35</v>
      </c>
      <c r="J54" s="4">
        <f t="shared" si="0"/>
        <v>113.35</v>
      </c>
    </row>
    <row r="55" spans="1:10" ht="27.75" customHeight="1" x14ac:dyDescent="0.25">
      <c r="A55" s="1">
        <v>1</v>
      </c>
      <c r="B55" s="18" t="s">
        <v>35</v>
      </c>
      <c r="C55" s="31" t="s">
        <v>36</v>
      </c>
      <c r="D55" s="32"/>
      <c r="E55" s="33" t="s">
        <v>41</v>
      </c>
      <c r="F55" s="34"/>
      <c r="G55" s="35"/>
      <c r="H55" s="2" t="s">
        <v>38</v>
      </c>
      <c r="I55" s="3">
        <v>60.82</v>
      </c>
      <c r="J55" s="4">
        <f t="shared" si="0"/>
        <v>60.82</v>
      </c>
    </row>
    <row r="56" spans="1:10" ht="27.75" customHeight="1" x14ac:dyDescent="0.25">
      <c r="A56" s="1">
        <v>1</v>
      </c>
      <c r="B56" s="18" t="s">
        <v>35</v>
      </c>
      <c r="C56" s="31" t="s">
        <v>36</v>
      </c>
      <c r="D56" s="32"/>
      <c r="E56" s="33" t="s">
        <v>42</v>
      </c>
      <c r="F56" s="34"/>
      <c r="G56" s="35"/>
      <c r="H56" s="2" t="s">
        <v>38</v>
      </c>
      <c r="I56" s="3">
        <v>60.82</v>
      </c>
      <c r="J56" s="4">
        <f t="shared" si="0"/>
        <v>60.82</v>
      </c>
    </row>
    <row r="57" spans="1:10" ht="27.75" customHeight="1" x14ac:dyDescent="0.25">
      <c r="A57" s="1">
        <v>1</v>
      </c>
      <c r="B57" s="18" t="s">
        <v>35</v>
      </c>
      <c r="C57" s="31" t="s">
        <v>36</v>
      </c>
      <c r="D57" s="32"/>
      <c r="E57" s="33" t="s">
        <v>43</v>
      </c>
      <c r="F57" s="34"/>
      <c r="G57" s="35"/>
      <c r="H57" s="2" t="s">
        <v>38</v>
      </c>
      <c r="I57" s="3">
        <v>93.19</v>
      </c>
      <c r="J57" s="4">
        <f t="shared" si="0"/>
        <v>93.19</v>
      </c>
    </row>
    <row r="58" spans="1:10" ht="27.75" customHeight="1" x14ac:dyDescent="0.25">
      <c r="A58" s="1">
        <v>1</v>
      </c>
      <c r="B58" s="18" t="s">
        <v>35</v>
      </c>
      <c r="C58" s="31" t="s">
        <v>36</v>
      </c>
      <c r="D58" s="32"/>
      <c r="E58" s="33" t="s">
        <v>44</v>
      </c>
      <c r="F58" s="34"/>
      <c r="G58" s="35"/>
      <c r="H58" s="2" t="s">
        <v>38</v>
      </c>
      <c r="I58" s="3">
        <v>113.35</v>
      </c>
      <c r="J58" s="4">
        <f t="shared" si="0"/>
        <v>113.35</v>
      </c>
    </row>
    <row r="59" spans="1:10" ht="27.75" customHeight="1" x14ac:dyDescent="0.25">
      <c r="A59" s="1">
        <v>1</v>
      </c>
      <c r="B59" s="18" t="s">
        <v>35</v>
      </c>
      <c r="C59" s="31" t="s">
        <v>36</v>
      </c>
      <c r="D59" s="32"/>
      <c r="E59" s="33" t="s">
        <v>45</v>
      </c>
      <c r="F59" s="34"/>
      <c r="G59" s="35"/>
      <c r="H59" s="2" t="s">
        <v>38</v>
      </c>
      <c r="I59" s="3">
        <v>72.099999999999994</v>
      </c>
      <c r="J59" s="4">
        <f t="shared" si="0"/>
        <v>72.099999999999994</v>
      </c>
    </row>
    <row r="60" spans="1:10" ht="27.75" customHeight="1" x14ac:dyDescent="0.25">
      <c r="A60" s="1">
        <v>1</v>
      </c>
      <c r="B60" s="18" t="s">
        <v>39</v>
      </c>
      <c r="C60" s="31" t="s">
        <v>36</v>
      </c>
      <c r="D60" s="32"/>
      <c r="E60" s="33" t="s">
        <v>45</v>
      </c>
      <c r="F60" s="34"/>
      <c r="G60" s="35"/>
      <c r="H60" s="2" t="s">
        <v>38</v>
      </c>
      <c r="I60" s="3">
        <v>51.74</v>
      </c>
      <c r="J60" s="4">
        <f t="shared" si="0"/>
        <v>51.74</v>
      </c>
    </row>
    <row r="61" spans="1:10" ht="27.75" customHeight="1" x14ac:dyDescent="0.25">
      <c r="A61" s="1">
        <v>1</v>
      </c>
      <c r="B61" s="18" t="s">
        <v>39</v>
      </c>
      <c r="C61" s="31" t="s">
        <v>36</v>
      </c>
      <c r="D61" s="32"/>
      <c r="E61" s="33" t="s">
        <v>46</v>
      </c>
      <c r="F61" s="34"/>
      <c r="G61" s="35"/>
      <c r="H61" s="2" t="s">
        <v>38</v>
      </c>
      <c r="I61" s="3">
        <v>51.74</v>
      </c>
      <c r="J61" s="4">
        <f t="shared" si="0"/>
        <v>51.74</v>
      </c>
    </row>
    <row r="62" spans="1:10" ht="27.75" customHeight="1" x14ac:dyDescent="0.25">
      <c r="A62" s="1">
        <v>1</v>
      </c>
      <c r="B62" s="18" t="s">
        <v>48</v>
      </c>
      <c r="C62" s="31" t="s">
        <v>36</v>
      </c>
      <c r="D62" s="32"/>
      <c r="E62" s="33" t="s">
        <v>47</v>
      </c>
      <c r="F62" s="34"/>
      <c r="G62" s="35"/>
      <c r="H62" s="2" t="s">
        <v>38</v>
      </c>
      <c r="I62" s="3">
        <v>84.09</v>
      </c>
      <c r="J62" s="4">
        <f t="shared" si="0"/>
        <v>84.09</v>
      </c>
    </row>
    <row r="63" spans="1:10" ht="27.75" customHeight="1" x14ac:dyDescent="0.25">
      <c r="A63" s="1">
        <v>1</v>
      </c>
      <c r="B63" s="18" t="s">
        <v>49</v>
      </c>
      <c r="C63" s="31" t="s">
        <v>36</v>
      </c>
      <c r="D63" s="32"/>
      <c r="E63" s="33" t="s">
        <v>50</v>
      </c>
      <c r="F63" s="34"/>
      <c r="G63" s="35"/>
      <c r="H63" s="2" t="s">
        <v>38</v>
      </c>
      <c r="I63" s="3">
        <v>75.22</v>
      </c>
      <c r="J63" s="4">
        <f t="shared" si="0"/>
        <v>75.22</v>
      </c>
    </row>
    <row r="64" spans="1:10" ht="27.75" customHeight="1" x14ac:dyDescent="0.25">
      <c r="A64" s="1">
        <v>1</v>
      </c>
      <c r="B64" s="18" t="s">
        <v>51</v>
      </c>
      <c r="C64" s="31" t="s">
        <v>36</v>
      </c>
      <c r="D64" s="32"/>
      <c r="E64" s="33" t="s">
        <v>52</v>
      </c>
      <c r="F64" s="34"/>
      <c r="G64" s="35"/>
      <c r="H64" s="2" t="s">
        <v>38</v>
      </c>
      <c r="I64" s="3">
        <v>93.19</v>
      </c>
      <c r="J64" s="4">
        <f t="shared" si="0"/>
        <v>93.19</v>
      </c>
    </row>
    <row r="65" spans="1:10" ht="27.75" customHeight="1" x14ac:dyDescent="0.25">
      <c r="A65" s="1">
        <v>1</v>
      </c>
      <c r="B65" s="18" t="s">
        <v>51</v>
      </c>
      <c r="C65" s="31" t="s">
        <v>36</v>
      </c>
      <c r="D65" s="32"/>
      <c r="E65" s="33" t="s">
        <v>53</v>
      </c>
      <c r="F65" s="34"/>
      <c r="G65" s="35"/>
      <c r="H65" s="2" t="s">
        <v>38</v>
      </c>
      <c r="I65" s="3">
        <v>93.19</v>
      </c>
      <c r="J65" s="4">
        <f t="shared" si="0"/>
        <v>93.19</v>
      </c>
    </row>
    <row r="66" spans="1:10" ht="27.75" customHeight="1" x14ac:dyDescent="0.25">
      <c r="A66" s="1">
        <v>1</v>
      </c>
      <c r="B66" s="18" t="s">
        <v>51</v>
      </c>
      <c r="C66" s="31" t="s">
        <v>36</v>
      </c>
      <c r="D66" s="32"/>
      <c r="E66" s="33" t="s">
        <v>54</v>
      </c>
      <c r="F66" s="34"/>
      <c r="G66" s="35"/>
      <c r="H66" s="2" t="s">
        <v>38</v>
      </c>
      <c r="I66" s="3">
        <v>72.099999999999994</v>
      </c>
      <c r="J66" s="4">
        <f t="shared" si="0"/>
        <v>72.099999999999994</v>
      </c>
    </row>
    <row r="67" spans="1:10" ht="27.75" customHeight="1" x14ac:dyDescent="0.25">
      <c r="A67" s="1">
        <v>1</v>
      </c>
      <c r="B67" s="18" t="s">
        <v>51</v>
      </c>
      <c r="C67" s="31" t="s">
        <v>36</v>
      </c>
      <c r="D67" s="32"/>
      <c r="E67" s="33" t="s">
        <v>55</v>
      </c>
      <c r="F67" s="34"/>
      <c r="G67" s="35"/>
      <c r="H67" s="2" t="s">
        <v>38</v>
      </c>
      <c r="I67" s="3">
        <v>113.35</v>
      </c>
      <c r="J67" s="4">
        <f t="shared" si="0"/>
        <v>113.35</v>
      </c>
    </row>
    <row r="68" spans="1:10" ht="27.75" customHeight="1" x14ac:dyDescent="0.25">
      <c r="A68" s="1">
        <v>1</v>
      </c>
      <c r="B68" s="18" t="s">
        <v>51</v>
      </c>
      <c r="C68" s="31" t="s">
        <v>36</v>
      </c>
      <c r="D68" s="32"/>
      <c r="E68" s="33" t="s">
        <v>56</v>
      </c>
      <c r="F68" s="34"/>
      <c r="G68" s="35"/>
      <c r="H68" s="2" t="s">
        <v>38</v>
      </c>
      <c r="I68" s="3">
        <v>72.099999999999994</v>
      </c>
      <c r="J68" s="4">
        <f t="shared" si="0"/>
        <v>72.099999999999994</v>
      </c>
    </row>
    <row r="69" spans="1:10" ht="27.75" customHeight="1" x14ac:dyDescent="0.25">
      <c r="A69" s="1">
        <v>1</v>
      </c>
      <c r="B69" s="18" t="s">
        <v>51</v>
      </c>
      <c r="C69" s="31" t="s">
        <v>36</v>
      </c>
      <c r="D69" s="32"/>
      <c r="E69" s="33" t="s">
        <v>57</v>
      </c>
      <c r="F69" s="34"/>
      <c r="G69" s="35"/>
      <c r="H69" s="2" t="s">
        <v>38</v>
      </c>
      <c r="I69" s="3">
        <v>113.35</v>
      </c>
      <c r="J69" s="4">
        <f t="shared" si="0"/>
        <v>113.35</v>
      </c>
    </row>
    <row r="70" spans="1:10" ht="27.75" customHeight="1" x14ac:dyDescent="0.25">
      <c r="A70" s="1">
        <v>1</v>
      </c>
      <c r="B70" s="18" t="s">
        <v>51</v>
      </c>
      <c r="C70" s="31" t="s">
        <v>36</v>
      </c>
      <c r="D70" s="32"/>
      <c r="E70" s="33" t="s">
        <v>58</v>
      </c>
      <c r="F70" s="34"/>
      <c r="G70" s="35"/>
      <c r="H70" s="2" t="s">
        <v>38</v>
      </c>
      <c r="I70" s="3">
        <v>93.19</v>
      </c>
      <c r="J70" s="4">
        <f t="shared" si="0"/>
        <v>93.19</v>
      </c>
    </row>
    <row r="71" spans="1:10" ht="27.75" customHeight="1" x14ac:dyDescent="0.25">
      <c r="A71" s="1">
        <v>1</v>
      </c>
      <c r="B71" s="18" t="s">
        <v>51</v>
      </c>
      <c r="C71" s="31" t="s">
        <v>36</v>
      </c>
      <c r="D71" s="32"/>
      <c r="E71" s="33" t="s">
        <v>59</v>
      </c>
      <c r="F71" s="34"/>
      <c r="G71" s="35"/>
      <c r="H71" s="2" t="s">
        <v>38</v>
      </c>
      <c r="I71" s="3">
        <v>93.19</v>
      </c>
      <c r="J71" s="4">
        <f t="shared" si="0"/>
        <v>93.19</v>
      </c>
    </row>
    <row r="72" spans="1:10" ht="27.75" customHeight="1" x14ac:dyDescent="0.25">
      <c r="A72" s="1">
        <v>1</v>
      </c>
      <c r="B72" s="18" t="s">
        <v>51</v>
      </c>
      <c r="C72" s="31" t="s">
        <v>36</v>
      </c>
      <c r="D72" s="32"/>
      <c r="E72" s="33" t="s">
        <v>60</v>
      </c>
      <c r="F72" s="34"/>
      <c r="G72" s="35"/>
      <c r="H72" s="2" t="s">
        <v>38</v>
      </c>
      <c r="I72" s="3">
        <v>113.35</v>
      </c>
      <c r="J72" s="4">
        <f t="shared" si="0"/>
        <v>113.35</v>
      </c>
    </row>
    <row r="73" spans="1:10" ht="27.75" customHeight="1" x14ac:dyDescent="0.25">
      <c r="A73" s="1">
        <v>1</v>
      </c>
      <c r="B73" s="18" t="s">
        <v>51</v>
      </c>
      <c r="C73" s="31" t="s">
        <v>36</v>
      </c>
      <c r="D73" s="32"/>
      <c r="E73" s="33" t="s">
        <v>61</v>
      </c>
      <c r="F73" s="34"/>
      <c r="G73" s="35"/>
      <c r="H73" s="2" t="s">
        <v>38</v>
      </c>
      <c r="I73" s="3">
        <v>113.35</v>
      </c>
      <c r="J73" s="4">
        <f t="shared" si="0"/>
        <v>113.35</v>
      </c>
    </row>
    <row r="74" spans="1:10" ht="27.75" customHeight="1" x14ac:dyDescent="0.25">
      <c r="A74" s="1">
        <v>1</v>
      </c>
      <c r="B74" s="18" t="s">
        <v>51</v>
      </c>
      <c r="C74" s="31" t="s">
        <v>36</v>
      </c>
      <c r="D74" s="32"/>
      <c r="E74" s="33" t="s">
        <v>62</v>
      </c>
      <c r="F74" s="34"/>
      <c r="G74" s="35"/>
      <c r="H74" s="2" t="s">
        <v>38</v>
      </c>
      <c r="I74" s="3">
        <v>51.74</v>
      </c>
      <c r="J74" s="4">
        <f t="shared" si="0"/>
        <v>51.74</v>
      </c>
    </row>
    <row r="75" spans="1:10" ht="27.75" customHeight="1" x14ac:dyDescent="0.25">
      <c r="A75" s="1">
        <v>1</v>
      </c>
      <c r="B75" s="18" t="s">
        <v>51</v>
      </c>
      <c r="C75" s="31" t="s">
        <v>36</v>
      </c>
      <c r="D75" s="32"/>
      <c r="E75" s="33" t="s">
        <v>63</v>
      </c>
      <c r="F75" s="34"/>
      <c r="G75" s="35"/>
      <c r="H75" s="2" t="s">
        <v>38</v>
      </c>
      <c r="I75" s="3">
        <v>101.82</v>
      </c>
      <c r="J75" s="4">
        <f t="shared" si="0"/>
        <v>101.82</v>
      </c>
    </row>
    <row r="76" spans="1:10" ht="27.75" customHeight="1" x14ac:dyDescent="0.25">
      <c r="A76" s="1">
        <v>1</v>
      </c>
      <c r="B76" s="18" t="s">
        <v>51</v>
      </c>
      <c r="C76" s="31" t="s">
        <v>36</v>
      </c>
      <c r="D76" s="32"/>
      <c r="E76" s="33" t="s">
        <v>62</v>
      </c>
      <c r="F76" s="34"/>
      <c r="G76" s="35"/>
      <c r="H76" s="2" t="s">
        <v>38</v>
      </c>
      <c r="I76" s="3">
        <v>51.74</v>
      </c>
      <c r="J76" s="4">
        <f t="shared" si="0"/>
        <v>51.74</v>
      </c>
    </row>
    <row r="77" spans="1:10" x14ac:dyDescent="0.25">
      <c r="A77" s="5"/>
      <c r="B77" s="6"/>
      <c r="C77" s="36"/>
      <c r="D77" s="36"/>
      <c r="E77" s="37"/>
      <c r="F77" s="37"/>
      <c r="G77" s="37"/>
    </row>
    <row r="81" spans="8:10" ht="15.75" x14ac:dyDescent="0.25">
      <c r="H81" s="7"/>
      <c r="I81" s="8" t="s">
        <v>8</v>
      </c>
      <c r="J81" s="19">
        <f>SUM(J53:J76)</f>
        <v>2065.4299999999994</v>
      </c>
    </row>
    <row r="82" spans="8:10" ht="15.75" x14ac:dyDescent="0.25">
      <c r="I82" s="10" t="s">
        <v>9</v>
      </c>
      <c r="J82" s="27">
        <f>SUM(J81*20%)</f>
        <v>413.0859999999999</v>
      </c>
    </row>
    <row r="83" spans="8:10" ht="19.5" thickBot="1" x14ac:dyDescent="0.35">
      <c r="I83" s="11" t="s">
        <v>5</v>
      </c>
      <c r="J83" s="28">
        <f>SUM(J81:J82)</f>
        <v>2478.5159999999992</v>
      </c>
    </row>
    <row r="84" spans="8:10" ht="15.75" thickTop="1" x14ac:dyDescent="0.25"/>
  </sheetData>
  <sheetProtection formatCells="0"/>
  <mergeCells count="58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1:D61"/>
    <mergeCell ref="E61:G61"/>
    <mergeCell ref="C62:D62"/>
    <mergeCell ref="E62:G62"/>
    <mergeCell ref="C60:D60"/>
    <mergeCell ref="E60:G60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1:D71"/>
    <mergeCell ref="E71:G71"/>
    <mergeCell ref="C72:D72"/>
    <mergeCell ref="E72:G72"/>
    <mergeCell ref="C73:D73"/>
    <mergeCell ref="E73:G73"/>
    <mergeCell ref="C74:D74"/>
    <mergeCell ref="E74:G74"/>
    <mergeCell ref="C75:D75"/>
    <mergeCell ref="E75:G75"/>
    <mergeCell ref="C76:D76"/>
    <mergeCell ref="E76:G76"/>
    <mergeCell ref="C77:D77"/>
    <mergeCell ref="E77:G77"/>
  </mergeCells>
  <phoneticPr fontId="12" type="noConversion"/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11188-2A42-4643-BE4A-7CFA342F3F79}">
  <sheetPr>
    <pageSetUpPr fitToPage="1"/>
  </sheetPr>
  <dimension ref="A1:K83"/>
  <sheetViews>
    <sheetView topLeftCell="A73" workbookViewId="0">
      <selection activeCell="L53" sqref="L53"/>
    </sheetView>
  </sheetViews>
  <sheetFormatPr defaultRowHeight="15" x14ac:dyDescent="0.25"/>
  <cols>
    <col min="1" max="1" width="11.42578125" style="9" customWidth="1"/>
    <col min="2" max="2" width="11.7109375" style="9" customWidth="1"/>
    <col min="3" max="3" width="13.5703125" style="9" customWidth="1"/>
    <col min="4" max="4" width="10.85546875" style="9" customWidth="1"/>
    <col min="5" max="9" width="9.140625" style="9"/>
    <col min="10" max="10" width="15.7109375" style="9" customWidth="1"/>
    <col min="11" max="16384" width="9.140625" style="9"/>
  </cols>
  <sheetData>
    <row r="1" spans="1:11" ht="15.75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</row>
    <row r="2" spans="1:11" ht="15.75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1" ht="15.75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1" ht="15.75" x14ac:dyDescent="0.25">
      <c r="A4" s="12"/>
      <c r="B4" s="12"/>
      <c r="C4" s="12"/>
      <c r="D4" s="12"/>
      <c r="E4" s="12"/>
      <c r="F4" s="12"/>
      <c r="G4" s="12"/>
      <c r="H4" s="12"/>
      <c r="I4" s="12"/>
      <c r="J4" s="10" t="s">
        <v>17</v>
      </c>
    </row>
    <row r="5" spans="1:11" ht="15.75" x14ac:dyDescent="0.25">
      <c r="A5" s="12"/>
      <c r="B5" s="12"/>
      <c r="C5" s="12"/>
      <c r="D5" s="12"/>
      <c r="E5" s="12"/>
      <c r="F5" s="12"/>
      <c r="G5" s="12"/>
      <c r="H5" s="12"/>
      <c r="I5" s="12"/>
      <c r="J5" s="10" t="s">
        <v>16</v>
      </c>
    </row>
    <row r="6" spans="1:11" ht="15.75" x14ac:dyDescent="0.25">
      <c r="A6" s="12"/>
      <c r="B6" s="12"/>
      <c r="C6" s="12"/>
      <c r="D6" s="12"/>
      <c r="E6" s="12"/>
      <c r="F6" s="12"/>
      <c r="G6" s="12"/>
      <c r="H6" s="12"/>
      <c r="I6" s="12"/>
      <c r="J6" s="10" t="s">
        <v>10</v>
      </c>
    </row>
    <row r="7" spans="1:11" ht="15.75" x14ac:dyDescent="0.25">
      <c r="A7" s="12"/>
      <c r="B7" s="12"/>
      <c r="C7" s="12"/>
      <c r="D7" s="12"/>
      <c r="E7" s="12"/>
      <c r="F7" s="12"/>
      <c r="G7" s="12"/>
      <c r="H7" s="12"/>
      <c r="I7" s="12"/>
      <c r="J7" s="10" t="s">
        <v>11</v>
      </c>
    </row>
    <row r="8" spans="1:11" ht="15.75" x14ac:dyDescent="0.25">
      <c r="A8" s="12"/>
      <c r="B8" s="12"/>
      <c r="C8" s="12"/>
      <c r="D8" s="12"/>
      <c r="E8" s="12"/>
      <c r="F8" s="12"/>
      <c r="G8" s="12"/>
      <c r="H8" s="12"/>
      <c r="I8" s="12"/>
      <c r="J8" s="10"/>
    </row>
    <row r="9" spans="1:11" ht="15.75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0"/>
    </row>
    <row r="10" spans="1:11" ht="15.75" x14ac:dyDescent="0.25">
      <c r="A10" s="12" t="s">
        <v>26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15.75" x14ac:dyDescent="0.25">
      <c r="A11" s="12" t="s">
        <v>27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1" ht="15.75" x14ac:dyDescent="0.25">
      <c r="A12" s="12" t="s">
        <v>28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ht="15.75" x14ac:dyDescent="0.25">
      <c r="A13" s="12" t="s">
        <v>29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15.75" x14ac:dyDescent="0.25">
      <c r="A14" s="12" t="s">
        <v>30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 ht="15.75" x14ac:dyDescent="0.25">
      <c r="A15" s="12" t="s">
        <v>31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ht="15.75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ht="15.75" x14ac:dyDescent="0.25">
      <c r="A17" s="29">
        <v>45783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ht="15.75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15.75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ht="18.75" x14ac:dyDescent="0.3">
      <c r="A20" s="15" t="s">
        <v>18</v>
      </c>
      <c r="B20" s="14" t="s">
        <v>32</v>
      </c>
      <c r="C20" s="12"/>
      <c r="D20" s="12"/>
      <c r="E20" s="12"/>
      <c r="F20" s="12"/>
      <c r="G20" s="12"/>
      <c r="H20" s="12"/>
      <c r="I20" s="12"/>
      <c r="J20" s="12"/>
      <c r="K20" s="12"/>
    </row>
    <row r="21" spans="1:11" ht="18.75" x14ac:dyDescent="0.3">
      <c r="A21" s="16"/>
      <c r="B21" s="14"/>
      <c r="C21" s="12"/>
      <c r="D21" s="12"/>
      <c r="E21" s="12"/>
      <c r="F21" s="12"/>
      <c r="G21" s="12"/>
      <c r="H21" s="12"/>
      <c r="I21" s="12"/>
      <c r="J21" s="12"/>
      <c r="K21" s="12"/>
    </row>
    <row r="22" spans="1:11" ht="18.75" x14ac:dyDescent="0.3">
      <c r="A22" s="15" t="s">
        <v>12</v>
      </c>
      <c r="B22" s="14" t="s">
        <v>33</v>
      </c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18.75" x14ac:dyDescent="0.3">
      <c r="A23" s="16"/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ht="18.75" x14ac:dyDescent="0.3">
      <c r="A24" s="17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ht="18.75" x14ac:dyDescent="0.3">
      <c r="A25" s="17" t="s">
        <v>34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ht="18.75" x14ac:dyDescent="0.3">
      <c r="A26" s="17"/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ht="18.75" x14ac:dyDescent="0.3">
      <c r="A27" s="17" t="s">
        <v>19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ht="18.75" x14ac:dyDescent="0.3">
      <c r="A28" s="17"/>
      <c r="B28" s="17"/>
      <c r="C28" s="17"/>
      <c r="D28" s="17"/>
      <c r="E28" s="17"/>
      <c r="F28" s="12"/>
      <c r="G28" s="12"/>
      <c r="H28" s="12"/>
      <c r="I28" s="12"/>
      <c r="J28" s="12"/>
      <c r="K28" s="12"/>
    </row>
    <row r="29" spans="1:11" ht="18.75" x14ac:dyDescent="0.3">
      <c r="A29" s="21" t="s">
        <v>20</v>
      </c>
      <c r="B29" s="22"/>
      <c r="C29" s="25">
        <f>J80</f>
        <v>2179.9099999999994</v>
      </c>
      <c r="D29" s="22" t="s">
        <v>23</v>
      </c>
      <c r="E29" s="22"/>
      <c r="F29" s="12"/>
      <c r="G29" s="12"/>
      <c r="H29" s="12"/>
      <c r="I29" s="12"/>
      <c r="J29" s="12"/>
      <c r="K29" s="12"/>
    </row>
    <row r="30" spans="1:11" ht="18.75" x14ac:dyDescent="0.3">
      <c r="A30" s="17"/>
      <c r="B30" s="17"/>
      <c r="C30" s="17"/>
      <c r="D30" s="17"/>
      <c r="E30" s="17"/>
      <c r="F30" s="12"/>
      <c r="G30" s="12"/>
      <c r="H30" s="12"/>
      <c r="I30" s="12"/>
      <c r="J30" s="12"/>
      <c r="K30" s="12"/>
    </row>
    <row r="31" spans="1:11" ht="18.75" x14ac:dyDescent="0.3">
      <c r="A31" s="17" t="s">
        <v>22</v>
      </c>
      <c r="B31" s="17"/>
      <c r="C31" s="17"/>
      <c r="D31" s="17"/>
      <c r="E31" s="17"/>
      <c r="F31" s="12"/>
      <c r="G31" s="12"/>
      <c r="H31" s="12"/>
      <c r="I31" s="12"/>
      <c r="J31" s="12"/>
      <c r="K31" s="12"/>
    </row>
    <row r="32" spans="1:11" ht="18.75" x14ac:dyDescent="0.3">
      <c r="A32" s="17" t="s">
        <v>15</v>
      </c>
      <c r="B32" s="17"/>
      <c r="C32" s="17"/>
      <c r="D32" s="17"/>
      <c r="E32" s="17"/>
      <c r="F32" s="12"/>
      <c r="G32" s="12"/>
      <c r="H32" s="12"/>
      <c r="I32" s="12"/>
      <c r="J32" s="12"/>
      <c r="K32" s="12"/>
    </row>
    <row r="33" spans="1:10" ht="18.75" x14ac:dyDescent="0.3">
      <c r="A33" s="17"/>
    </row>
    <row r="34" spans="1:10" ht="18.75" x14ac:dyDescent="0.3">
      <c r="A34" s="17" t="s">
        <v>21</v>
      </c>
    </row>
    <row r="35" spans="1:10" x14ac:dyDescent="0.25">
      <c r="A35" s="23"/>
    </row>
    <row r="36" spans="1:10" ht="18.75" x14ac:dyDescent="0.25">
      <c r="A36" s="24" t="s">
        <v>13</v>
      </c>
    </row>
    <row r="37" spans="1:10" ht="18.75" x14ac:dyDescent="0.3">
      <c r="A37" s="17"/>
    </row>
    <row r="38" spans="1:10" ht="18.75" x14ac:dyDescent="0.3">
      <c r="A38" s="17" t="s">
        <v>14</v>
      </c>
    </row>
    <row r="39" spans="1:10" ht="18.75" x14ac:dyDescent="0.3">
      <c r="A39" s="17"/>
    </row>
    <row r="40" spans="1:10" ht="18.75" x14ac:dyDescent="0.3">
      <c r="A40" s="20" t="s">
        <v>25</v>
      </c>
    </row>
    <row r="41" spans="1:10" ht="15.75" x14ac:dyDescent="0.25">
      <c r="A41" s="13"/>
    </row>
    <row r="42" spans="1:10" ht="15.75" x14ac:dyDescent="0.25">
      <c r="A42" s="13"/>
      <c r="J42" s="12"/>
    </row>
    <row r="43" spans="1:10" ht="15.75" x14ac:dyDescent="0.25">
      <c r="A43" s="13"/>
      <c r="J43" s="12"/>
    </row>
    <row r="44" spans="1:10" ht="15.75" x14ac:dyDescent="0.25">
      <c r="A44" s="12" t="s">
        <v>24</v>
      </c>
      <c r="B44" s="30">
        <v>45783</v>
      </c>
      <c r="J44" s="12"/>
    </row>
    <row r="45" spans="1:10" ht="15.75" x14ac:dyDescent="0.25">
      <c r="A45" s="12"/>
      <c r="J45" s="10" t="s">
        <v>17</v>
      </c>
    </row>
    <row r="46" spans="1:10" ht="15.75" x14ac:dyDescent="0.25">
      <c r="A46" s="14" t="s">
        <v>18</v>
      </c>
      <c r="B46" s="26" t="str">
        <f>B20</f>
        <v>ROEMEX FACILITY</v>
      </c>
      <c r="J46" s="10" t="s">
        <v>16</v>
      </c>
    </row>
    <row r="47" spans="1:10" ht="15.75" x14ac:dyDescent="0.25">
      <c r="B47" s="26"/>
      <c r="J47" s="10" t="s">
        <v>10</v>
      </c>
    </row>
    <row r="48" spans="1:10" ht="15.75" x14ac:dyDescent="0.25">
      <c r="A48" s="14" t="s">
        <v>12</v>
      </c>
      <c r="B48" s="26" t="str">
        <f>B22</f>
        <v>GBC046</v>
      </c>
      <c r="J48" s="10" t="s">
        <v>11</v>
      </c>
    </row>
    <row r="49" spans="1:10" ht="15.75" x14ac:dyDescent="0.25">
      <c r="A49" s="10"/>
      <c r="J49" s="10"/>
    </row>
    <row r="50" spans="1:10" ht="15.75" x14ac:dyDescent="0.25">
      <c r="A50" s="12"/>
      <c r="J50" s="10"/>
    </row>
    <row r="51" spans="1:10" x14ac:dyDescent="0.25">
      <c r="A51" s="38" t="s">
        <v>0</v>
      </c>
      <c r="B51" s="40" t="s">
        <v>1</v>
      </c>
      <c r="C51" s="42" t="s">
        <v>2</v>
      </c>
      <c r="D51" s="43"/>
      <c r="E51" s="43"/>
      <c r="F51" s="43"/>
      <c r="G51" s="44"/>
      <c r="H51" s="38" t="s">
        <v>3</v>
      </c>
      <c r="I51" s="45" t="s">
        <v>4</v>
      </c>
      <c r="J51" s="47" t="s">
        <v>5</v>
      </c>
    </row>
    <row r="52" spans="1:10" x14ac:dyDescent="0.25">
      <c r="A52" s="39"/>
      <c r="B52" s="41"/>
      <c r="C52" s="49" t="s">
        <v>6</v>
      </c>
      <c r="D52" s="50"/>
      <c r="E52" s="42" t="s">
        <v>7</v>
      </c>
      <c r="F52" s="43"/>
      <c r="G52" s="44"/>
      <c r="H52" s="39"/>
      <c r="I52" s="46"/>
      <c r="J52" s="48"/>
    </row>
    <row r="53" spans="1:10" ht="27.75" customHeight="1" x14ac:dyDescent="0.25">
      <c r="A53" s="1">
        <v>1</v>
      </c>
      <c r="B53" s="18" t="s">
        <v>35</v>
      </c>
      <c r="C53" s="31" t="s">
        <v>36</v>
      </c>
      <c r="D53" s="32"/>
      <c r="E53" s="33" t="s">
        <v>37</v>
      </c>
      <c r="F53" s="34"/>
      <c r="G53" s="35"/>
      <c r="H53" s="2" t="s">
        <v>38</v>
      </c>
      <c r="I53" s="3">
        <v>113.35</v>
      </c>
      <c r="J53" s="4">
        <f t="shared" ref="J53:J75" si="0">A53*I53</f>
        <v>113.35</v>
      </c>
    </row>
    <row r="54" spans="1:10" ht="27.75" customHeight="1" x14ac:dyDescent="0.25">
      <c r="A54" s="1">
        <v>1</v>
      </c>
      <c r="B54" s="18" t="s">
        <v>35</v>
      </c>
      <c r="C54" s="31" t="s">
        <v>36</v>
      </c>
      <c r="D54" s="32"/>
      <c r="E54" s="33" t="s">
        <v>40</v>
      </c>
      <c r="F54" s="34"/>
      <c r="G54" s="35"/>
      <c r="H54" s="2" t="s">
        <v>38</v>
      </c>
      <c r="I54" s="3">
        <v>126.25</v>
      </c>
      <c r="J54" s="4">
        <f t="shared" si="0"/>
        <v>126.25</v>
      </c>
    </row>
    <row r="55" spans="1:10" ht="27.75" customHeight="1" x14ac:dyDescent="0.25">
      <c r="A55" s="1">
        <v>1</v>
      </c>
      <c r="B55" s="18" t="s">
        <v>35</v>
      </c>
      <c r="C55" s="31" t="s">
        <v>36</v>
      </c>
      <c r="D55" s="32"/>
      <c r="E55" s="33" t="s">
        <v>41</v>
      </c>
      <c r="F55" s="34"/>
      <c r="G55" s="35"/>
      <c r="H55" s="2" t="s">
        <v>38</v>
      </c>
      <c r="I55" s="3">
        <v>66.48</v>
      </c>
      <c r="J55" s="4">
        <f t="shared" si="0"/>
        <v>66.48</v>
      </c>
    </row>
    <row r="56" spans="1:10" ht="27.75" customHeight="1" x14ac:dyDescent="0.25">
      <c r="A56" s="1">
        <v>1</v>
      </c>
      <c r="B56" s="18" t="s">
        <v>35</v>
      </c>
      <c r="C56" s="31" t="s">
        <v>36</v>
      </c>
      <c r="D56" s="32"/>
      <c r="E56" s="33" t="s">
        <v>42</v>
      </c>
      <c r="F56" s="34"/>
      <c r="G56" s="35"/>
      <c r="H56" s="2" t="s">
        <v>38</v>
      </c>
      <c r="I56" s="3">
        <v>66.48</v>
      </c>
      <c r="J56" s="4">
        <f t="shared" si="0"/>
        <v>66.48</v>
      </c>
    </row>
    <row r="57" spans="1:10" ht="27.75" customHeight="1" x14ac:dyDescent="0.25">
      <c r="A57" s="1">
        <v>1</v>
      </c>
      <c r="B57" s="18" t="s">
        <v>35</v>
      </c>
      <c r="C57" s="31" t="s">
        <v>36</v>
      </c>
      <c r="D57" s="32"/>
      <c r="E57" s="33" t="s">
        <v>43</v>
      </c>
      <c r="F57" s="34"/>
      <c r="G57" s="35"/>
      <c r="H57" s="2" t="s">
        <v>38</v>
      </c>
      <c r="I57" s="3">
        <v>98.72</v>
      </c>
      <c r="J57" s="4">
        <f t="shared" si="0"/>
        <v>98.72</v>
      </c>
    </row>
    <row r="58" spans="1:10" ht="27.75" customHeight="1" x14ac:dyDescent="0.25">
      <c r="A58" s="1">
        <v>1</v>
      </c>
      <c r="B58" s="18" t="s">
        <v>35</v>
      </c>
      <c r="C58" s="31" t="s">
        <v>36</v>
      </c>
      <c r="D58" s="32"/>
      <c r="E58" s="33" t="s">
        <v>44</v>
      </c>
      <c r="F58" s="34"/>
      <c r="G58" s="35"/>
      <c r="H58" s="2" t="s">
        <v>38</v>
      </c>
      <c r="I58" s="3">
        <v>126.25</v>
      </c>
      <c r="J58" s="4">
        <f t="shared" si="0"/>
        <v>126.25</v>
      </c>
    </row>
    <row r="59" spans="1:10" ht="27.75" customHeight="1" x14ac:dyDescent="0.25">
      <c r="A59" s="1">
        <v>1</v>
      </c>
      <c r="B59" s="18" t="s">
        <v>35</v>
      </c>
      <c r="C59" s="31" t="s">
        <v>36</v>
      </c>
      <c r="D59" s="32"/>
      <c r="E59" s="33" t="s">
        <v>45</v>
      </c>
      <c r="F59" s="34"/>
      <c r="G59" s="35"/>
      <c r="H59" s="2" t="s">
        <v>38</v>
      </c>
      <c r="I59" s="3">
        <v>75.22</v>
      </c>
      <c r="J59" s="4">
        <f t="shared" si="0"/>
        <v>75.22</v>
      </c>
    </row>
    <row r="60" spans="1:10" ht="27.75" customHeight="1" x14ac:dyDescent="0.25">
      <c r="A60" s="1">
        <v>1</v>
      </c>
      <c r="B60" s="18" t="s">
        <v>39</v>
      </c>
      <c r="C60" s="31" t="s">
        <v>36</v>
      </c>
      <c r="D60" s="32"/>
      <c r="E60" s="33" t="s">
        <v>46</v>
      </c>
      <c r="F60" s="34"/>
      <c r="G60" s="35"/>
      <c r="H60" s="2" t="s">
        <v>38</v>
      </c>
      <c r="I60" s="3">
        <v>76.72</v>
      </c>
      <c r="J60" s="4">
        <f t="shared" si="0"/>
        <v>76.72</v>
      </c>
    </row>
    <row r="61" spans="1:10" ht="27.75" customHeight="1" x14ac:dyDescent="0.25">
      <c r="A61" s="1">
        <v>1</v>
      </c>
      <c r="B61" s="18" t="s">
        <v>48</v>
      </c>
      <c r="C61" s="31" t="s">
        <v>36</v>
      </c>
      <c r="D61" s="32"/>
      <c r="E61" s="33" t="s">
        <v>47</v>
      </c>
      <c r="F61" s="34"/>
      <c r="G61" s="35"/>
      <c r="H61" s="2" t="s">
        <v>38</v>
      </c>
      <c r="I61" s="3">
        <v>84.09</v>
      </c>
      <c r="J61" s="4">
        <f t="shared" si="0"/>
        <v>84.09</v>
      </c>
    </row>
    <row r="62" spans="1:10" ht="27.75" customHeight="1" x14ac:dyDescent="0.25">
      <c r="A62" s="1">
        <v>1</v>
      </c>
      <c r="B62" s="18" t="s">
        <v>49</v>
      </c>
      <c r="C62" s="31" t="s">
        <v>36</v>
      </c>
      <c r="D62" s="32"/>
      <c r="E62" s="33" t="s">
        <v>50</v>
      </c>
      <c r="F62" s="34"/>
      <c r="G62" s="35"/>
      <c r="H62" s="2" t="s">
        <v>38</v>
      </c>
      <c r="I62" s="3">
        <v>75.22</v>
      </c>
      <c r="J62" s="4">
        <f t="shared" si="0"/>
        <v>75.22</v>
      </c>
    </row>
    <row r="63" spans="1:10" ht="27.75" customHeight="1" x14ac:dyDescent="0.25">
      <c r="A63" s="1">
        <v>1</v>
      </c>
      <c r="B63" s="18" t="s">
        <v>51</v>
      </c>
      <c r="C63" s="31" t="s">
        <v>36</v>
      </c>
      <c r="D63" s="32"/>
      <c r="E63" s="33" t="s">
        <v>52</v>
      </c>
      <c r="F63" s="34"/>
      <c r="G63" s="35"/>
      <c r="H63" s="2" t="s">
        <v>38</v>
      </c>
      <c r="I63" s="3">
        <v>103.89</v>
      </c>
      <c r="J63" s="4">
        <f t="shared" si="0"/>
        <v>103.89</v>
      </c>
    </row>
    <row r="64" spans="1:10" ht="27.75" customHeight="1" x14ac:dyDescent="0.25">
      <c r="A64" s="1">
        <v>1</v>
      </c>
      <c r="B64" s="18" t="s">
        <v>51</v>
      </c>
      <c r="C64" s="31" t="s">
        <v>36</v>
      </c>
      <c r="D64" s="32"/>
      <c r="E64" s="33" t="s">
        <v>53</v>
      </c>
      <c r="F64" s="34"/>
      <c r="G64" s="35"/>
      <c r="H64" s="2" t="s">
        <v>38</v>
      </c>
      <c r="I64" s="3">
        <v>102.31</v>
      </c>
      <c r="J64" s="4">
        <f t="shared" si="0"/>
        <v>102.31</v>
      </c>
    </row>
    <row r="65" spans="1:10" ht="27.75" customHeight="1" x14ac:dyDescent="0.25">
      <c r="A65" s="1">
        <v>1</v>
      </c>
      <c r="B65" s="18" t="s">
        <v>51</v>
      </c>
      <c r="C65" s="31" t="s">
        <v>36</v>
      </c>
      <c r="D65" s="32"/>
      <c r="E65" s="33" t="s">
        <v>54</v>
      </c>
      <c r="F65" s="34"/>
      <c r="G65" s="35"/>
      <c r="H65" s="2" t="s">
        <v>38</v>
      </c>
      <c r="I65" s="3">
        <v>84.09</v>
      </c>
      <c r="J65" s="4">
        <f t="shared" si="0"/>
        <v>84.09</v>
      </c>
    </row>
    <row r="66" spans="1:10" ht="27.75" customHeight="1" x14ac:dyDescent="0.25">
      <c r="A66" s="1">
        <v>1</v>
      </c>
      <c r="B66" s="18" t="s">
        <v>51</v>
      </c>
      <c r="C66" s="31" t="s">
        <v>36</v>
      </c>
      <c r="D66" s="32"/>
      <c r="E66" s="33" t="s">
        <v>55</v>
      </c>
      <c r="F66" s="34"/>
      <c r="G66" s="35"/>
      <c r="H66" s="2" t="s">
        <v>38</v>
      </c>
      <c r="I66" s="3">
        <v>120.6</v>
      </c>
      <c r="J66" s="4">
        <f t="shared" si="0"/>
        <v>120.6</v>
      </c>
    </row>
    <row r="67" spans="1:10" ht="27.75" customHeight="1" x14ac:dyDescent="0.25">
      <c r="A67" s="1">
        <v>1</v>
      </c>
      <c r="B67" s="18" t="s">
        <v>51</v>
      </c>
      <c r="C67" s="31" t="s">
        <v>36</v>
      </c>
      <c r="D67" s="32"/>
      <c r="E67" s="33" t="s">
        <v>56</v>
      </c>
      <c r="F67" s="34"/>
      <c r="G67" s="35"/>
      <c r="H67" s="2" t="s">
        <v>38</v>
      </c>
      <c r="I67" s="3">
        <v>75.22</v>
      </c>
      <c r="J67" s="4">
        <f t="shared" si="0"/>
        <v>75.22</v>
      </c>
    </row>
    <row r="68" spans="1:10" ht="27.75" customHeight="1" x14ac:dyDescent="0.25">
      <c r="A68" s="1">
        <v>1</v>
      </c>
      <c r="B68" s="18" t="s">
        <v>51</v>
      </c>
      <c r="C68" s="31" t="s">
        <v>36</v>
      </c>
      <c r="D68" s="32"/>
      <c r="E68" s="33" t="s">
        <v>57</v>
      </c>
      <c r="F68" s="34"/>
      <c r="G68" s="35"/>
      <c r="H68" s="2" t="s">
        <v>38</v>
      </c>
      <c r="I68" s="3">
        <v>120.6</v>
      </c>
      <c r="J68" s="4">
        <f t="shared" si="0"/>
        <v>120.6</v>
      </c>
    </row>
    <row r="69" spans="1:10" ht="27.75" customHeight="1" x14ac:dyDescent="0.25">
      <c r="A69" s="1">
        <v>1</v>
      </c>
      <c r="B69" s="18" t="s">
        <v>51</v>
      </c>
      <c r="C69" s="31" t="s">
        <v>36</v>
      </c>
      <c r="D69" s="32"/>
      <c r="E69" s="33" t="s">
        <v>58</v>
      </c>
      <c r="F69" s="34"/>
      <c r="G69" s="35"/>
      <c r="H69" s="2" t="s">
        <v>38</v>
      </c>
      <c r="I69" s="3">
        <v>103.89</v>
      </c>
      <c r="J69" s="4">
        <f t="shared" si="0"/>
        <v>103.89</v>
      </c>
    </row>
    <row r="70" spans="1:10" ht="27.75" customHeight="1" x14ac:dyDescent="0.25">
      <c r="A70" s="1">
        <v>1</v>
      </c>
      <c r="B70" s="18" t="s">
        <v>51</v>
      </c>
      <c r="C70" s="31" t="s">
        <v>36</v>
      </c>
      <c r="D70" s="32"/>
      <c r="E70" s="33" t="s">
        <v>59</v>
      </c>
      <c r="F70" s="34"/>
      <c r="G70" s="35"/>
      <c r="H70" s="2" t="s">
        <v>38</v>
      </c>
      <c r="I70" s="3">
        <v>103.89</v>
      </c>
      <c r="J70" s="4">
        <f t="shared" si="0"/>
        <v>103.89</v>
      </c>
    </row>
    <row r="71" spans="1:10" ht="27.75" customHeight="1" x14ac:dyDescent="0.25">
      <c r="A71" s="1">
        <v>1</v>
      </c>
      <c r="B71" s="18" t="s">
        <v>51</v>
      </c>
      <c r="C71" s="31" t="s">
        <v>36</v>
      </c>
      <c r="D71" s="32"/>
      <c r="E71" s="33" t="s">
        <v>60</v>
      </c>
      <c r="F71" s="34"/>
      <c r="G71" s="35"/>
      <c r="H71" s="2" t="s">
        <v>38</v>
      </c>
      <c r="I71" s="3">
        <v>120.6</v>
      </c>
      <c r="J71" s="4">
        <f t="shared" si="0"/>
        <v>120.6</v>
      </c>
    </row>
    <row r="72" spans="1:10" ht="27.75" customHeight="1" x14ac:dyDescent="0.25">
      <c r="A72" s="1">
        <v>1</v>
      </c>
      <c r="B72" s="18" t="s">
        <v>51</v>
      </c>
      <c r="C72" s="31" t="s">
        <v>36</v>
      </c>
      <c r="D72" s="32"/>
      <c r="E72" s="33" t="s">
        <v>61</v>
      </c>
      <c r="F72" s="34"/>
      <c r="G72" s="35"/>
      <c r="H72" s="2" t="s">
        <v>38</v>
      </c>
      <c r="I72" s="3">
        <v>120.6</v>
      </c>
      <c r="J72" s="4">
        <f t="shared" si="0"/>
        <v>120.6</v>
      </c>
    </row>
    <row r="73" spans="1:10" ht="27.75" customHeight="1" x14ac:dyDescent="0.25">
      <c r="A73" s="1">
        <v>1</v>
      </c>
      <c r="B73" s="18" t="s">
        <v>51</v>
      </c>
      <c r="C73" s="31" t="s">
        <v>36</v>
      </c>
      <c r="D73" s="32"/>
      <c r="E73" s="33" t="s">
        <v>62</v>
      </c>
      <c r="F73" s="34"/>
      <c r="G73" s="35"/>
      <c r="H73" s="2" t="s">
        <v>38</v>
      </c>
      <c r="I73" s="3">
        <v>51.74</v>
      </c>
      <c r="J73" s="4">
        <f t="shared" si="0"/>
        <v>51.74</v>
      </c>
    </row>
    <row r="74" spans="1:10" ht="27.75" customHeight="1" x14ac:dyDescent="0.25">
      <c r="A74" s="1">
        <v>1</v>
      </c>
      <c r="B74" s="18" t="s">
        <v>51</v>
      </c>
      <c r="C74" s="31" t="s">
        <v>36</v>
      </c>
      <c r="D74" s="32"/>
      <c r="E74" s="33" t="s">
        <v>63</v>
      </c>
      <c r="F74" s="34"/>
      <c r="G74" s="35"/>
      <c r="H74" s="2" t="s">
        <v>38</v>
      </c>
      <c r="I74" s="3">
        <v>111.96</v>
      </c>
      <c r="J74" s="4">
        <f t="shared" si="0"/>
        <v>111.96</v>
      </c>
    </row>
    <row r="75" spans="1:10" ht="27.75" customHeight="1" x14ac:dyDescent="0.25">
      <c r="A75" s="1">
        <v>1</v>
      </c>
      <c r="B75" s="18" t="s">
        <v>51</v>
      </c>
      <c r="C75" s="31" t="s">
        <v>36</v>
      </c>
      <c r="D75" s="32"/>
      <c r="E75" s="33" t="s">
        <v>62</v>
      </c>
      <c r="F75" s="34"/>
      <c r="G75" s="35"/>
      <c r="H75" s="2" t="s">
        <v>38</v>
      </c>
      <c r="I75" s="3">
        <v>51.74</v>
      </c>
      <c r="J75" s="4">
        <f t="shared" si="0"/>
        <v>51.74</v>
      </c>
    </row>
    <row r="76" spans="1:10" x14ac:dyDescent="0.25">
      <c r="A76" s="5"/>
      <c r="B76" s="6"/>
      <c r="C76" s="36"/>
      <c r="D76" s="36"/>
      <c r="E76" s="37"/>
      <c r="F76" s="37"/>
      <c r="G76" s="37"/>
    </row>
    <row r="80" spans="1:10" ht="15.75" x14ac:dyDescent="0.25">
      <c r="H80" s="7"/>
      <c r="I80" s="8" t="s">
        <v>8</v>
      </c>
      <c r="J80" s="19">
        <f>SUM(J53:J75)</f>
        <v>2179.9099999999994</v>
      </c>
    </row>
    <row r="81" spans="9:10" ht="15.75" x14ac:dyDescent="0.25">
      <c r="I81" s="10" t="s">
        <v>9</v>
      </c>
      <c r="J81" s="27">
        <f>SUM(J80*20%)</f>
        <v>435.98199999999991</v>
      </c>
    </row>
    <row r="82" spans="9:10" ht="19.5" thickBot="1" x14ac:dyDescent="0.35">
      <c r="I82" s="11" t="s">
        <v>5</v>
      </c>
      <c r="J82" s="28">
        <f>SUM(J80:J81)</f>
        <v>2615.8919999999994</v>
      </c>
    </row>
    <row r="83" spans="9:10" ht="15.75" thickTop="1" x14ac:dyDescent="0.25"/>
  </sheetData>
  <sheetProtection formatCells="0"/>
  <mergeCells count="56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1:D71"/>
    <mergeCell ref="E71:G71"/>
    <mergeCell ref="C72:D72"/>
    <mergeCell ref="E72:G72"/>
    <mergeCell ref="C75:D75"/>
    <mergeCell ref="E75:G75"/>
    <mergeCell ref="C76:D76"/>
    <mergeCell ref="E76:G76"/>
    <mergeCell ref="C73:D73"/>
    <mergeCell ref="C74:D74"/>
    <mergeCell ref="E73:G73"/>
    <mergeCell ref="E74:G74"/>
  </mergeCells>
  <phoneticPr fontId="12" type="noConversion"/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Reccess Vertical </vt:lpstr>
      <vt:lpstr>OutsideReccess Vertical</vt:lpstr>
      <vt:lpstr>Reccess Venetion</vt:lpstr>
      <vt:lpstr>OutsideReccess Venetion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2025-05-14T11:01:29Z</dcterms:modified>
</cp:coreProperties>
</file>