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Xvw4bsNw1rBXuoV4UChoyWHj0NJWFrSRnQC6QjvqKT9Io30tZ3uP2BtwJDWyn2EMRhpRAtw9lp1r2D73Uyyplw==" workbookSaltValue="tPgC/AM/Vxl8NFejPdE/Dw==" workbookSpinCount="100000" lockStructure="1"/>
  <bookViews>
    <workbookView xWindow="1980" yWindow="1335" windowWidth="26820" windowHeight="1486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<sst xmlns="http://schemas.openxmlformats.org/spreadsheetml/2006/main" count="45" uniqueCount="45">
  <si>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</si>
  <si>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</si>
  <si>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</si>
  <si>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</si>
  <si>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</si>
  <si>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</si>
  <si>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</si>
  <si>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</si>
  <si>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SCS20768288</t>
  </si>
  <si>
    <t>Customer Name</t>
  </si>
  <si>
    <t>Impact</t>
  </si>
  <si>
    <t>Dealer Order No</t>
  </si>
  <si>
    <t>SO7942 Impact - Java Order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</si>
  <si>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</si>
  <si>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</si>
  <si>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</si>
  <si>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</si>
  <si>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</si>
  <si>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</si>
  <si>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</si>
  <si>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Ensuite</t>
  </si>
  <si>
    <t>House Bathroom</t>
  </si>
  <si>
    <t>House Bathroom - 2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</si>
  <si>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</si>
  <si>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</si>
  <si>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</si>
  <si>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</si>
  <si>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</si>
  <si>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</si>
  <si>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</si>
  <si>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</si>
  <si>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</si>
  <si>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</si>
  <si>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</si>
  <si>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</si>
  <si>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</si>
  <si>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</si>
  <si>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</si>
  <si>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Air</t>
  </si>
  <si>
    <t>not requested</t>
  </si>
  <si>
    <t>NOT COVERED</t>
  </si>
  <si>
    <t>S:CRAFT</t>
  </si>
  <si>
    <t xml:space="preserve">Mismeasure </t>
  </si>
  <si>
    <t xml:space="preserve">Please remake shutter at 743 x 1150, all other details to remain the same as per original order </t>
  </si>
  <si>
    <t>SCED34514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</si>
</sst>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44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44060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42</v>
      </c>
      <c r="D20" s="50"/>
      <c r="E20" s="50"/>
      <c r="F20" s="50"/>
      <c r="G20" s="49" t="s">
        <v>43</v>
      </c>
      <c r="H20" s="50"/>
      <c r="I20" s="50"/>
      <c r="K20" s="56"/>
      <c r="L20" s="56"/>
      <c r="M20" s="56"/>
      <c r="N20" s="56"/>
      <c r="O20" s="56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6"/>
      <c r="L21" s="56"/>
      <c r="M21" s="56"/>
      <c r="N21" s="56"/>
      <c r="O21" s="56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6"/>
      <c r="L22" s="56"/>
      <c r="M22" s="56"/>
      <c r="N22" s="56"/>
      <c r="O22" s="56"/>
      <c r="P22" s="14"/>
    </row>
    <row r="23" spans="1:16" ht="45" customHeight="1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6"/>
      <c r="L23" s="56"/>
      <c r="M23" s="56"/>
      <c r="N23" s="56"/>
      <c r="O23" s="56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6"/>
      <c r="L24" s="56"/>
      <c r="M24" s="56"/>
      <c r="N24" s="56"/>
      <c r="O24" s="56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6"/>
      <c r="L25" s="56"/>
      <c r="M25" s="56"/>
      <c r="N25" s="56"/>
      <c r="O25" s="56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6"/>
      <c r="L26" s="56"/>
      <c r="M26" s="56"/>
      <c r="N26" s="56"/>
      <c r="O26" s="56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6"/>
      <c r="L27" s="56"/>
      <c r="M27" s="56"/>
      <c r="N27" s="56"/>
      <c r="O27" s="56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0"/>
      <c r="L28" s="71"/>
      <c r="M28" s="71"/>
      <c r="N28" s="71"/>
      <c r="O28" s="72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0"/>
      <c r="L29" s="71"/>
      <c r="M29" s="71"/>
      <c r="N29" s="71"/>
      <c r="O29" s="72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0"/>
      <c r="L30" s="71"/>
      <c r="M30" s="71"/>
      <c r="N30" s="71"/>
      <c r="O30" s="72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0"/>
      <c r="L31" s="71"/>
      <c r="M31" s="71"/>
      <c r="N31" s="71"/>
      <c r="O31" s="72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0"/>
      <c r="L32" s="71"/>
      <c r="M32" s="71"/>
      <c r="N32" s="71"/>
      <c r="O32" s="72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0"/>
      <c r="L33" s="71"/>
      <c r="M33" s="71"/>
      <c r="N33" s="71"/>
      <c r="O33" s="72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0"/>
      <c r="L34" s="71"/>
      <c r="M34" s="71"/>
      <c r="N34" s="71"/>
      <c r="O34" s="72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0"/>
      <c r="L35" s="71"/>
      <c r="M35" s="71"/>
      <c r="N35" s="71"/>
      <c r="O35" s="72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0"/>
      <c r="L36" s="71"/>
      <c r="M36" s="71"/>
      <c r="N36" s="71"/>
      <c r="O36" s="72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0"/>
      <c r="L37" s="71"/>
      <c r="M37" s="71"/>
      <c r="N37" s="71"/>
      <c r="O37" s="72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0"/>
      <c r="L38" s="71"/>
      <c r="M38" s="71"/>
      <c r="N38" s="71"/>
      <c r="O38" s="72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3"/>
      <c r="L39" s="74"/>
      <c r="M39" s="74"/>
      <c r="N39" s="74"/>
      <c r="O39" s="75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6"/>
      <c r="L40" s="77"/>
      <c r="M40" s="77"/>
      <c r="N40" s="77"/>
      <c r="O40" s="78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0" t="s">
        <v>23</v>
      </c>
      <c r="K41" s="61"/>
      <c r="L41" s="62"/>
      <c r="M41" s="62"/>
      <c r="N41" s="62"/>
      <c r="O41" s="62"/>
      <c r="P41" s="62"/>
      <c r="Q41" s="62"/>
      <c r="R41" s="63"/>
    </row>
    <row r="42" spans="1:18">
      <c r="B42" s="2" t="s">
        <v>24</v>
      </c>
      <c r="C42" s="21" t="s">
        <v>39</v>
      </c>
      <c r="D42" s="2" t="s">
        <v>25</v>
      </c>
      <c r="E42" s="2"/>
      <c r="F42" s="2"/>
      <c r="G42" s="2"/>
      <c r="H42" s="2"/>
      <c r="I42" s="2"/>
      <c r="J42" s="60"/>
      <c r="K42" s="64"/>
      <c r="L42" s="65"/>
      <c r="M42" s="65"/>
      <c r="N42" s="65"/>
      <c r="O42" s="65"/>
      <c r="P42" s="65"/>
      <c r="Q42" s="65"/>
      <c r="R42" s="66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4"/>
      <c r="L43" s="65"/>
      <c r="M43" s="65"/>
      <c r="N43" s="65"/>
      <c r="O43" s="65"/>
      <c r="P43" s="65"/>
      <c r="Q43" s="65"/>
      <c r="R43" s="66"/>
    </row>
    <row r="44" spans="1:18">
      <c r="A44" s="2"/>
      <c r="B44" s="2"/>
      <c r="C44" s="2"/>
      <c r="D44" s="2"/>
      <c r="E44" s="2"/>
      <c r="F44" s="22" t="s">
        <v>26</v>
      </c>
      <c r="G44" s="2"/>
      <c r="H44" s="2"/>
      <c r="I44" s="2"/>
      <c r="K44" s="64"/>
      <c r="L44" s="65"/>
      <c r="M44" s="65"/>
      <c r="N44" s="65"/>
      <c r="O44" s="65"/>
      <c r="P44" s="65"/>
      <c r="Q44" s="65"/>
      <c r="R44" s="66"/>
    </row>
    <row r="45" spans="1:18">
      <c r="A45" s="2"/>
      <c r="B45" s="2"/>
      <c r="C45" s="2"/>
      <c r="D45" s="2"/>
      <c r="E45" s="2"/>
      <c r="F45" s="22" t="s">
        <v>27</v>
      </c>
      <c r="G45" s="2"/>
      <c r="H45" s="2"/>
      <c r="I45" s="2"/>
      <c r="K45" s="67"/>
      <c r="L45" s="68"/>
      <c r="M45" s="68"/>
      <c r="N45" s="68"/>
      <c r="O45" s="68"/>
      <c r="P45" s="68"/>
      <c r="Q45" s="68"/>
      <c r="R45" s="69"/>
    </row>
    <row r="46" spans="1:18">
      <c r="G46" s="23"/>
    </row>
    <row r="47" spans="1:18" ht="18" customHeight="1">
      <c r="A47" s="42" t="s">
        <v>28</v>
      </c>
      <c r="B47" s="43"/>
      <c r="C47" s="43"/>
      <c r="D47" s="44"/>
      <c r="G47" s="24" t="s">
        <v>29</v>
      </c>
      <c r="H47" s="37" t="s">
        <v>38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40</v>
      </c>
      <c r="B49" s="46"/>
      <c r="C49" s="46"/>
      <c r="D49" s="47"/>
      <c r="G49" s="24" t="s">
        <v>30</v>
      </c>
      <c r="H49" s="37">
        <v>231.9</v>
      </c>
      <c r="I49" s="38"/>
    </row>
    <row r="50" spans="1:9">
      <c r="A50" s="45" t="s">
        <v>31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32</v>
      </c>
      <c r="H51" s="37">
        <v>84.15</v>
      </c>
      <c r="I51" s="38"/>
    </row>
    <row r="52" spans="1:9">
      <c r="A52" s="57" t="str">
        <f>IF(A49="Covered","Scraft will contact you if approval is not given","")</f>
        <v/>
      </c>
      <c r="B52" s="58"/>
      <c r="C52" s="58"/>
      <c r="D52" s="59"/>
      <c r="G52" s="24"/>
    </row>
    <row r="53" spans="1:9" ht="18" customHeight="1">
      <c r="G53" s="24" t="s">
        <v>33</v>
      </c>
      <c r="H53" s="37">
        <f>(Net_Product_Value+Net_Freight_Value)*0.2</f>
        <v>63.210000000000008</v>
      </c>
      <c r="I53" s="38"/>
    </row>
    <row r="54" spans="1:9">
      <c r="G54" s="24"/>
    </row>
    <row r="55" spans="1:9" ht="18" customHeight="1">
      <c r="G55" s="24" t="s">
        <v>34</v>
      </c>
      <c r="H55" s="37">
        <f>Net_Product_Value+Net_Freight_Value+H53</f>
        <v>379.26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35</v>
      </c>
      <c r="D58" s="26"/>
      <c r="E58" s="26"/>
      <c r="F58" s="26" t="s">
        <v>41</v>
      </c>
      <c r="G58" s="26"/>
      <c r="H58" s="26"/>
      <c r="I58" s="27"/>
    </row>
    <row r="59" spans="1:9">
      <c r="A59" s="25"/>
      <c r="B59" s="26"/>
      <c r="C59" s="26" t="s">
        <v>36</v>
      </c>
      <c r="D59" s="26"/>
      <c r="E59" s="26" t="str">
        <f>H47</f>
        <v>Air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37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Emma Jones</cp:lastModifiedBy>
  <cp:lastPrinted>2015-08-05T10:54:28Z</cp:lastPrinted>
  <dcterms:created xsi:type="dcterms:W3CDTF">2002-11-12T12:52:12Z</dcterms:created>
  <dcterms:modified xsi:type="dcterms:W3CDTF">2020-08-17T15:14:33Z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