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eHague\AppData\Local\Microsoft\Windows\INetCache\Content.Outlook\AHRFWA6V\"/>
    </mc:Choice>
  </mc:AlternateContent>
  <xr:revisionPtr revIDLastSave="0" documentId="8_{60270B95-5602-4569-854E-C3C447ACF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y (3)" sheetId="18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18" l="1"/>
  <c r="L22" i="18" l="1"/>
  <c r="F27" i="18"/>
  <c r="L27" i="18" s="1"/>
  <c r="F32" i="18" l="1"/>
  <c r="F37" i="18" l="1"/>
  <c r="L37" i="18" s="1"/>
  <c r="L32" i="18"/>
  <c r="F42" i="18" l="1"/>
  <c r="F47" i="18" l="1"/>
  <c r="L47" i="18" s="1"/>
  <c r="L42" i="18"/>
  <c r="F57" i="18" l="1"/>
  <c r="L57" i="18" l="1"/>
  <c r="F62" i="18"/>
  <c r="F67" i="18" l="1"/>
  <c r="L67" i="18" s="1"/>
  <c r="L62" i="18"/>
</calcChain>
</file>

<file path=xl/sharedStrings.xml><?xml version="1.0" encoding="utf-8"?>
<sst xmlns="http://schemas.openxmlformats.org/spreadsheetml/2006/main" count="27" uniqueCount="26">
  <si>
    <t>HACQUOIL &amp; COOK LIMITED</t>
  </si>
  <si>
    <t>SUBCONTRACTOR PAYMENT RECORD</t>
  </si>
  <si>
    <t>NO:-</t>
  </si>
  <si>
    <t>SUBCONTRACTOR</t>
  </si>
  <si>
    <t>DATE</t>
  </si>
  <si>
    <t>GROSS</t>
  </si>
  <si>
    <t>PREVIOUS</t>
  </si>
  <si>
    <t>THIS</t>
  </si>
  <si>
    <t>TO DATE</t>
  </si>
  <si>
    <t>PAYMENT</t>
  </si>
  <si>
    <t>GROSS FIGURE</t>
  </si>
  <si>
    <t>RETENTION</t>
  </si>
  <si>
    <t>BALANCE</t>
  </si>
  <si>
    <t>DISCOUNT</t>
  </si>
  <si>
    <t>NETT PAYMENT</t>
  </si>
  <si>
    <t>ADJUSTMENT</t>
  </si>
  <si>
    <t>FINAL FIGURE</t>
  </si>
  <si>
    <t>Site :-</t>
  </si>
  <si>
    <t xml:space="preserve">TAX DEDUCTION </t>
  </si>
  <si>
    <t>ADJUSTED AMOUNT</t>
  </si>
  <si>
    <t xml:space="preserve">ADD GST </t>
  </si>
  <si>
    <t>TRADE &amp; CODE</t>
  </si>
  <si>
    <t>Broadlands</t>
  </si>
  <si>
    <t>Sub 01 - Blinds</t>
  </si>
  <si>
    <t>C.P. Interiors</t>
  </si>
  <si>
    <t>Comments :- Invoice 10616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</si>
</sst>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i/>
      <u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9" fontId="0" fillId="0" borderId="1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2" xfId="0" applyFont="1" applyBorder="1"/>
    <xf numFmtId="0" fontId="7" fillId="0" borderId="0" xfId="0" applyFont="1"/>
    <xf numFmtId="0" fontId="7" fillId="0" borderId="10" xfId="0" applyFont="1" applyBorder="1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0" xfId="0" applyNumberFormat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164" fontId="0" fillId="0" borderId="12" xfId="0" applyNumberFormat="1" applyBorder="1" applyAlignment="1">
      <alignment horizontal="center"/>
    </xf>
    <xf numFmtId="4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15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ADA8-628A-4EA9-97B2-E08B4BDAFA67}">
  <dimension ref="A1:M74"/>
  <sheetViews>
    <sheetView tabSelected="1" zoomScaleNormal="100" workbookViewId="0">
      <selection activeCell="R36" sqref="R36"/>
    </sheetView>
  </sheetViews>
  <sheetFormatPr defaultRowHeight="12.75" x14ac:dyDescent="0.2"/>
  <cols>
    <col min="1" max="1" width="4.7109375" customWidth="1"/>
    <col min="2" max="3" width="8.7109375" customWidth="1"/>
    <col min="4" max="4" width="6.7109375" customWidth="1"/>
    <col min="5" max="5" width="2.7109375" customWidth="1"/>
    <col min="6" max="6" width="12.7109375" customWidth="1"/>
    <col min="7" max="8" width="2.7109375" customWidth="1"/>
    <col min="9" max="9" width="12.7109375" customWidth="1"/>
    <col min="10" max="11" width="2.7109375" customWidth="1"/>
    <col min="12" max="12" width="14.140625" customWidth="1"/>
    <col min="13" max="13" width="2.7109375" customWidth="1"/>
  </cols>
  <sheetData>
    <row r="1" spans="1:1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x14ac:dyDescent="0.25">
      <c r="A2" s="4"/>
      <c r="D2" s="30" t="s">
        <v>0</v>
      </c>
      <c r="E2" s="17"/>
      <c r="M2" s="5"/>
    </row>
    <row r="3" spans="1:13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</row>
    <row r="4" spans="1:13" ht="5.0999999999999996" customHeight="1" x14ac:dyDescent="0.2">
      <c r="A4" s="4"/>
      <c r="M4" s="5"/>
    </row>
    <row r="5" spans="1:13" ht="15" x14ac:dyDescent="0.25">
      <c r="A5" s="4"/>
      <c r="B5" s="20" t="s">
        <v>1</v>
      </c>
      <c r="J5" t="s">
        <v>2</v>
      </c>
      <c r="L5" s="31">
        <v>2</v>
      </c>
      <c r="M5" s="5"/>
    </row>
    <row r="6" spans="1:13" ht="5.0999999999999996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x14ac:dyDescent="0.2">
      <c r="A7" s="4"/>
      <c r="D7" s="12"/>
      <c r="I7" s="12"/>
      <c r="M7" s="5"/>
    </row>
    <row r="8" spans="1:13" ht="14.25" customHeight="1" x14ac:dyDescent="0.2">
      <c r="A8" s="4"/>
      <c r="B8" s="19" t="s">
        <v>3</v>
      </c>
      <c r="D8" s="15"/>
      <c r="E8" s="14"/>
      <c r="F8" s="21" t="s">
        <v>21</v>
      </c>
      <c r="I8" s="12"/>
      <c r="J8" s="16"/>
      <c r="K8" s="19" t="s">
        <v>4</v>
      </c>
      <c r="L8" s="16"/>
      <c r="M8" s="5"/>
    </row>
    <row r="9" spans="1:13" ht="8.1" customHeight="1" x14ac:dyDescent="0.2">
      <c r="A9" s="4"/>
      <c r="D9" s="12"/>
      <c r="I9" s="12"/>
      <c r="M9" s="5"/>
    </row>
    <row r="10" spans="1:13" x14ac:dyDescent="0.2">
      <c r="A10" s="4"/>
      <c r="B10" s="39" t="s">
        <v>24</v>
      </c>
      <c r="D10" s="12"/>
      <c r="F10" s="39" t="s">
        <v>23</v>
      </c>
      <c r="I10" s="12"/>
      <c r="L10" s="40">
        <v>45919</v>
      </c>
      <c r="M10" s="5"/>
    </row>
    <row r="11" spans="1:13" x14ac:dyDescent="0.2">
      <c r="A11" s="4"/>
      <c r="D11" s="12"/>
      <c r="F11" s="39"/>
      <c r="I11" s="12"/>
      <c r="L11" s="27"/>
      <c r="M11" s="5"/>
    </row>
    <row r="12" spans="1:13" x14ac:dyDescent="0.2">
      <c r="A12" s="9"/>
      <c r="B12" s="10"/>
      <c r="C12" s="10"/>
      <c r="D12" s="13"/>
      <c r="E12" s="10"/>
      <c r="F12" s="10"/>
      <c r="G12" s="10"/>
      <c r="H12" s="10"/>
      <c r="I12" s="13"/>
      <c r="J12" s="10"/>
      <c r="K12" s="10"/>
      <c r="L12" s="10"/>
      <c r="M12" s="11"/>
    </row>
    <row r="13" spans="1:13" ht="6" customHeight="1" x14ac:dyDescent="0.2">
      <c r="A13" s="4"/>
      <c r="M13" s="5"/>
    </row>
    <row r="14" spans="1:13" ht="14.25" customHeight="1" x14ac:dyDescent="0.2">
      <c r="A14" s="4"/>
      <c r="B14" s="22" t="s">
        <v>17</v>
      </c>
      <c r="C14" t="s">
        <v>22</v>
      </c>
      <c r="M14" s="5"/>
    </row>
    <row r="15" spans="1:13" ht="6" customHeight="1" x14ac:dyDescent="0.2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ht="8.1" customHeight="1" x14ac:dyDescent="0.2">
      <c r="A16" s="4"/>
      <c r="D16" s="12"/>
      <c r="G16" s="12"/>
      <c r="J16" s="12"/>
      <c r="M16" s="5"/>
    </row>
    <row r="17" spans="1:13" ht="12.75" customHeight="1" x14ac:dyDescent="0.2">
      <c r="A17" s="4"/>
      <c r="D17" s="12"/>
      <c r="F17" s="23" t="s">
        <v>5</v>
      </c>
      <c r="G17" s="24"/>
      <c r="H17" s="25"/>
      <c r="I17" s="23" t="s">
        <v>6</v>
      </c>
      <c r="J17" s="24"/>
      <c r="K17" s="25"/>
      <c r="L17" s="23" t="s">
        <v>7</v>
      </c>
      <c r="M17" s="5"/>
    </row>
    <row r="18" spans="1:13" ht="12.75" customHeight="1" x14ac:dyDescent="0.2">
      <c r="A18" s="4"/>
      <c r="D18" s="12"/>
      <c r="F18" s="23" t="s">
        <v>8</v>
      </c>
      <c r="G18" s="24"/>
      <c r="H18" s="25"/>
      <c r="I18" s="23" t="s">
        <v>9</v>
      </c>
      <c r="J18" s="24"/>
      <c r="K18" s="25"/>
      <c r="L18" s="23" t="s">
        <v>9</v>
      </c>
      <c r="M18" s="5"/>
    </row>
    <row r="19" spans="1:13" ht="8.1" customHeight="1" x14ac:dyDescent="0.2">
      <c r="A19" s="9"/>
      <c r="B19" s="10"/>
      <c r="C19" s="10"/>
      <c r="D19" s="13"/>
      <c r="E19" s="10"/>
      <c r="F19" s="10"/>
      <c r="G19" s="13"/>
      <c r="H19" s="10"/>
      <c r="I19" s="10"/>
      <c r="J19" s="13"/>
      <c r="K19" s="10"/>
      <c r="L19" s="10"/>
      <c r="M19" s="11"/>
    </row>
    <row r="20" spans="1:13" ht="8.1" customHeight="1" x14ac:dyDescent="0.2">
      <c r="A20" s="4"/>
      <c r="D20" s="12"/>
      <c r="G20" s="12"/>
      <c r="J20" s="12"/>
      <c r="M20" s="5"/>
    </row>
    <row r="21" spans="1:13" ht="8.1" customHeight="1" x14ac:dyDescent="0.2">
      <c r="A21" s="4"/>
      <c r="D21" s="12"/>
      <c r="G21" s="12"/>
      <c r="J21" s="12"/>
      <c r="M21" s="5"/>
    </row>
    <row r="22" spans="1:13" ht="14.25" customHeight="1" x14ac:dyDescent="0.2">
      <c r="A22" s="4"/>
      <c r="B22" s="25" t="s">
        <v>10</v>
      </c>
      <c r="D22" s="12"/>
      <c r="F22" s="28">
        <v>14077.08</v>
      </c>
      <c r="G22" s="12"/>
      <c r="I22" s="28">
        <v>5631.2</v>
      </c>
      <c r="J22" s="12"/>
      <c r="L22" s="28">
        <f>SUM(F22-I22)</f>
        <v>8445.880000000001</v>
      </c>
      <c r="M22" s="5"/>
    </row>
    <row r="23" spans="1:13" ht="8.1" customHeight="1" x14ac:dyDescent="0.2">
      <c r="A23" s="4"/>
      <c r="B23" s="25"/>
      <c r="D23" s="12"/>
      <c r="F23" s="28"/>
      <c r="G23" s="12"/>
      <c r="I23" s="28"/>
      <c r="J23" s="12"/>
      <c r="L23" s="28"/>
      <c r="M23" s="5"/>
    </row>
    <row r="24" spans="1:13" ht="8.1" customHeight="1" x14ac:dyDescent="0.2">
      <c r="A24" s="9"/>
      <c r="B24" s="26"/>
      <c r="C24" s="10"/>
      <c r="D24" s="13"/>
      <c r="E24" s="10"/>
      <c r="F24" s="29"/>
      <c r="G24" s="13"/>
      <c r="H24" s="10"/>
      <c r="I24" s="29"/>
      <c r="J24" s="13"/>
      <c r="K24" s="10"/>
      <c r="L24" s="29"/>
      <c r="M24" s="11"/>
    </row>
    <row r="25" spans="1:13" ht="8.1" customHeight="1" x14ac:dyDescent="0.2">
      <c r="A25" s="4"/>
      <c r="B25" s="25"/>
      <c r="D25" s="12"/>
      <c r="F25" s="28"/>
      <c r="G25" s="12"/>
      <c r="I25" s="28"/>
      <c r="J25" s="12"/>
      <c r="L25" s="28"/>
      <c r="M25" s="5"/>
    </row>
    <row r="26" spans="1:13" ht="8.1" customHeight="1" x14ac:dyDescent="0.2">
      <c r="A26" s="4"/>
      <c r="B26" s="25"/>
      <c r="D26" s="12"/>
      <c r="F26" s="28"/>
      <c r="G26" s="12"/>
      <c r="I26" s="28"/>
      <c r="J26" s="12"/>
      <c r="L26" s="28"/>
      <c r="M26" s="5"/>
    </row>
    <row r="27" spans="1:13" ht="14.25" customHeight="1" x14ac:dyDescent="0.2">
      <c r="A27" s="4"/>
      <c r="B27" s="25" t="s">
        <v>11</v>
      </c>
      <c r="D27" s="32">
        <v>0</v>
      </c>
      <c r="F27" s="28">
        <f>SUM(F22*D27)</f>
        <v>0</v>
      </c>
      <c r="G27" s="12"/>
      <c r="I27" s="28">
        <v>0</v>
      </c>
      <c r="J27" s="12"/>
      <c r="L27" s="28">
        <f>SUM(F27-I27)</f>
        <v>0</v>
      </c>
      <c r="M27" s="5"/>
    </row>
    <row r="28" spans="1:13" ht="8.1" customHeight="1" x14ac:dyDescent="0.2">
      <c r="A28" s="4"/>
      <c r="B28" s="25"/>
      <c r="D28" s="18"/>
      <c r="F28" s="28"/>
      <c r="G28" s="12"/>
      <c r="I28" s="28"/>
      <c r="J28" s="12"/>
      <c r="L28" s="28"/>
      <c r="M28" s="5"/>
    </row>
    <row r="29" spans="1:13" ht="8.1" customHeight="1" x14ac:dyDescent="0.2">
      <c r="A29" s="9"/>
      <c r="B29" s="26"/>
      <c r="C29" s="10"/>
      <c r="D29" s="13"/>
      <c r="E29" s="10"/>
      <c r="F29" s="29"/>
      <c r="G29" s="13"/>
      <c r="H29" s="10"/>
      <c r="I29" s="29"/>
      <c r="J29" s="13"/>
      <c r="K29" s="10"/>
      <c r="L29" s="29"/>
      <c r="M29" s="11"/>
    </row>
    <row r="30" spans="1:13" ht="8.1" customHeight="1" x14ac:dyDescent="0.2">
      <c r="A30" s="4"/>
      <c r="B30" s="25"/>
      <c r="D30" s="12"/>
      <c r="F30" s="28"/>
      <c r="G30" s="12"/>
      <c r="I30" s="28"/>
      <c r="J30" s="12"/>
      <c r="L30" s="28"/>
      <c r="M30" s="5"/>
    </row>
    <row r="31" spans="1:13" ht="8.1" customHeight="1" x14ac:dyDescent="0.2">
      <c r="A31" s="4"/>
      <c r="B31" s="25"/>
      <c r="D31" s="12"/>
      <c r="F31" s="28"/>
      <c r="G31" s="12"/>
      <c r="I31" s="28"/>
      <c r="J31" s="12"/>
      <c r="L31" s="28"/>
      <c r="M31" s="5"/>
    </row>
    <row r="32" spans="1:13" ht="14.25" customHeight="1" x14ac:dyDescent="0.2">
      <c r="A32" s="4"/>
      <c r="B32" s="25" t="s">
        <v>12</v>
      </c>
      <c r="D32" s="12"/>
      <c r="F32" s="28">
        <f>F22-F27</f>
        <v>14077.08</v>
      </c>
      <c r="G32" s="12"/>
      <c r="I32" s="28">
        <v>5631.2</v>
      </c>
      <c r="J32" s="12"/>
      <c r="L32" s="28">
        <f>SUM(F32-I32)</f>
        <v>8445.880000000001</v>
      </c>
      <c r="M32" s="5"/>
    </row>
    <row r="33" spans="1:13" ht="8.1" customHeight="1" x14ac:dyDescent="0.2">
      <c r="A33" s="4"/>
      <c r="B33" s="25"/>
      <c r="D33" s="12"/>
      <c r="F33" s="28"/>
      <c r="G33" s="12"/>
      <c r="I33" s="28"/>
      <c r="J33" s="12"/>
      <c r="L33" s="28"/>
      <c r="M33" s="5"/>
    </row>
    <row r="34" spans="1:13" ht="8.1" customHeight="1" x14ac:dyDescent="0.2">
      <c r="A34" s="9"/>
      <c r="B34" s="26"/>
      <c r="C34" s="10"/>
      <c r="D34" s="13"/>
      <c r="E34" s="10"/>
      <c r="F34" s="29"/>
      <c r="G34" s="13"/>
      <c r="H34" s="10"/>
      <c r="I34" s="29"/>
      <c r="J34" s="13"/>
      <c r="K34" s="10"/>
      <c r="L34" s="29"/>
      <c r="M34" s="11"/>
    </row>
    <row r="35" spans="1:13" ht="8.1" customHeight="1" x14ac:dyDescent="0.2">
      <c r="A35" s="4"/>
      <c r="B35" s="25"/>
      <c r="D35" s="12"/>
      <c r="F35" s="28"/>
      <c r="G35" s="12"/>
      <c r="I35" s="28"/>
      <c r="J35" s="12"/>
      <c r="L35" s="28"/>
      <c r="M35" s="5"/>
    </row>
    <row r="36" spans="1:13" ht="8.1" customHeight="1" x14ac:dyDescent="0.2">
      <c r="A36" s="4"/>
      <c r="B36" s="25"/>
      <c r="D36" s="12"/>
      <c r="F36" s="28"/>
      <c r="G36" s="12"/>
      <c r="I36" s="28"/>
      <c r="J36" s="12"/>
      <c r="L36" s="28"/>
      <c r="M36" s="5"/>
    </row>
    <row r="37" spans="1:13" ht="14.25" customHeight="1" x14ac:dyDescent="0.2">
      <c r="A37" s="4"/>
      <c r="B37" s="25" t="s">
        <v>13</v>
      </c>
      <c r="D37" s="32">
        <v>0</v>
      </c>
      <c r="F37" s="28">
        <f>SUM(F32*D37)</f>
        <v>0</v>
      </c>
      <c r="G37" s="12"/>
      <c r="I37" s="28">
        <v>0</v>
      </c>
      <c r="J37" s="12"/>
      <c r="L37" s="28">
        <f>SUM(F37-I37)</f>
        <v>0</v>
      </c>
      <c r="M37" s="5"/>
    </row>
    <row r="38" spans="1:13" ht="8.1" customHeight="1" x14ac:dyDescent="0.2">
      <c r="A38" s="4"/>
      <c r="B38" s="25"/>
      <c r="D38" s="12"/>
      <c r="F38" s="28"/>
      <c r="G38" s="12"/>
      <c r="I38" s="28"/>
      <c r="J38" s="12"/>
      <c r="L38" s="28"/>
      <c r="M38" s="5"/>
    </row>
    <row r="39" spans="1:13" ht="8.1" customHeight="1" x14ac:dyDescent="0.2">
      <c r="A39" s="9"/>
      <c r="B39" s="26"/>
      <c r="C39" s="10"/>
      <c r="D39" s="13"/>
      <c r="E39" s="10"/>
      <c r="F39" s="29"/>
      <c r="G39" s="13"/>
      <c r="H39" s="10"/>
      <c r="I39" s="29"/>
      <c r="J39" s="13"/>
      <c r="K39" s="10"/>
      <c r="L39" s="29"/>
      <c r="M39" s="11"/>
    </row>
    <row r="40" spans="1:13" ht="8.1" customHeight="1" x14ac:dyDescent="0.2">
      <c r="A40" s="4"/>
      <c r="B40" s="25"/>
      <c r="D40" s="12"/>
      <c r="F40" s="28"/>
      <c r="G40" s="12"/>
      <c r="I40" s="28"/>
      <c r="J40" s="12"/>
      <c r="L40" s="28"/>
      <c r="M40" s="5"/>
    </row>
    <row r="41" spans="1:13" ht="8.1" customHeight="1" x14ac:dyDescent="0.2">
      <c r="A41" s="4"/>
      <c r="B41" s="25"/>
      <c r="D41" s="12"/>
      <c r="F41" s="28"/>
      <c r="G41" s="12"/>
      <c r="I41" s="28"/>
      <c r="J41" s="12"/>
      <c r="L41" s="28"/>
      <c r="M41" s="5"/>
    </row>
    <row r="42" spans="1:13" ht="14.25" customHeight="1" x14ac:dyDescent="0.2">
      <c r="A42" s="4"/>
      <c r="B42" s="25" t="s">
        <v>14</v>
      </c>
      <c r="D42" s="12"/>
      <c r="F42" s="28">
        <f>F32-F37</f>
        <v>14077.08</v>
      </c>
      <c r="G42" s="12"/>
      <c r="I42" s="28">
        <v>5631.2</v>
      </c>
      <c r="J42" s="12"/>
      <c r="L42" s="28">
        <f>SUM(F42-I42)</f>
        <v>8445.880000000001</v>
      </c>
      <c r="M42" s="5"/>
    </row>
    <row r="43" spans="1:13" ht="8.1" customHeight="1" x14ac:dyDescent="0.2">
      <c r="A43" s="4"/>
      <c r="B43" s="25"/>
      <c r="D43" s="12"/>
      <c r="F43" s="28"/>
      <c r="G43" s="12"/>
      <c r="I43" s="28"/>
      <c r="J43" s="12"/>
      <c r="L43" s="28"/>
      <c r="M43" s="5"/>
    </row>
    <row r="44" spans="1:13" ht="8.1" customHeight="1" x14ac:dyDescent="0.2">
      <c r="A44" s="9"/>
      <c r="B44" s="26"/>
      <c r="C44" s="10"/>
      <c r="D44" s="13"/>
      <c r="E44" s="10"/>
      <c r="F44" s="29"/>
      <c r="G44" s="13"/>
      <c r="H44" s="10"/>
      <c r="I44" s="29"/>
      <c r="J44" s="13"/>
      <c r="K44" s="10"/>
      <c r="L44" s="29"/>
      <c r="M44" s="11"/>
    </row>
    <row r="45" spans="1:13" ht="8.1" customHeight="1" x14ac:dyDescent="0.2">
      <c r="A45" s="4"/>
      <c r="B45" s="25"/>
      <c r="D45" s="12"/>
      <c r="F45" s="28"/>
      <c r="G45" s="12"/>
      <c r="I45" s="28"/>
      <c r="J45" s="12"/>
      <c r="L45" s="28"/>
      <c r="M45" s="5"/>
    </row>
    <row r="46" spans="1:13" ht="8.1" customHeight="1" x14ac:dyDescent="0.2">
      <c r="A46" s="4"/>
      <c r="B46" s="25"/>
      <c r="D46" s="12"/>
      <c r="F46" s="28"/>
      <c r="G46" s="12"/>
      <c r="I46" s="28"/>
      <c r="J46" s="12"/>
      <c r="L46" s="28"/>
      <c r="M46" s="5"/>
    </row>
    <row r="47" spans="1:13" ht="14.25" customHeight="1" x14ac:dyDescent="0.2">
      <c r="A47" s="4"/>
      <c r="B47" s="25" t="s">
        <v>18</v>
      </c>
      <c r="D47" s="18">
        <v>0</v>
      </c>
      <c r="F47" s="28">
        <f>F42*0</f>
        <v>0</v>
      </c>
      <c r="G47" s="12"/>
      <c r="I47" s="28">
        <v>0</v>
      </c>
      <c r="J47" s="12"/>
      <c r="L47" s="28">
        <f>SUM(F47-I47)</f>
        <v>0</v>
      </c>
      <c r="M47" s="5"/>
    </row>
    <row r="48" spans="1:13" ht="8.1" customHeight="1" x14ac:dyDescent="0.2">
      <c r="A48" s="4"/>
      <c r="B48" s="25"/>
      <c r="D48" s="12"/>
      <c r="F48" s="28"/>
      <c r="G48" s="12"/>
      <c r="I48" s="28"/>
      <c r="J48" s="12"/>
      <c r="L48" s="28"/>
      <c r="M48" s="5"/>
    </row>
    <row r="49" spans="1:13" ht="8.1" customHeight="1" x14ac:dyDescent="0.2">
      <c r="A49" s="9"/>
      <c r="B49" s="26"/>
      <c r="C49" s="10"/>
      <c r="D49" s="13"/>
      <c r="E49" s="10"/>
      <c r="F49" s="29"/>
      <c r="G49" s="13"/>
      <c r="H49" s="10"/>
      <c r="I49" s="29"/>
      <c r="J49" s="13"/>
      <c r="K49" s="10"/>
      <c r="L49" s="29"/>
      <c r="M49" s="11"/>
    </row>
    <row r="50" spans="1:13" ht="8.1" customHeight="1" x14ac:dyDescent="0.2">
      <c r="A50" s="4"/>
      <c r="B50" s="25"/>
      <c r="D50" s="12"/>
      <c r="F50" s="28"/>
      <c r="G50" s="12"/>
      <c r="I50" s="28"/>
      <c r="J50" s="12"/>
      <c r="L50" s="28"/>
      <c r="M50" s="5"/>
    </row>
    <row r="51" spans="1:13" ht="8.1" customHeight="1" x14ac:dyDescent="0.2">
      <c r="A51" s="4"/>
      <c r="B51" s="25"/>
      <c r="D51" s="12"/>
      <c r="F51" s="28"/>
      <c r="G51" s="12"/>
      <c r="I51" s="28"/>
      <c r="J51" s="12"/>
      <c r="L51" s="28"/>
      <c r="M51" s="5"/>
    </row>
    <row r="52" spans="1:13" ht="14.25" customHeight="1" x14ac:dyDescent="0.2">
      <c r="A52" s="4"/>
      <c r="B52" s="25" t="s">
        <v>15</v>
      </c>
      <c r="D52" s="12"/>
      <c r="F52" s="28">
        <v>0</v>
      </c>
      <c r="G52" s="12"/>
      <c r="I52" s="28">
        <v>0</v>
      </c>
      <c r="J52" s="12"/>
      <c r="L52" s="28">
        <f>SUM(F52-I52)</f>
        <v>0</v>
      </c>
      <c r="M52" s="5"/>
    </row>
    <row r="53" spans="1:13" ht="8.1" customHeight="1" x14ac:dyDescent="0.2">
      <c r="A53" s="4"/>
      <c r="D53" s="12"/>
      <c r="F53" s="28"/>
      <c r="G53" s="12"/>
      <c r="I53" s="28"/>
      <c r="J53" s="12"/>
      <c r="L53" s="28"/>
      <c r="M53" s="5"/>
    </row>
    <row r="54" spans="1:13" ht="8.1" customHeight="1" x14ac:dyDescent="0.2">
      <c r="A54" s="9"/>
      <c r="B54" s="10"/>
      <c r="C54" s="10"/>
      <c r="D54" s="13"/>
      <c r="E54" s="10"/>
      <c r="F54" s="29"/>
      <c r="G54" s="13"/>
      <c r="H54" s="10"/>
      <c r="I54" s="29"/>
      <c r="J54" s="13"/>
      <c r="K54" s="10"/>
      <c r="L54" s="29"/>
      <c r="M54" s="11"/>
    </row>
    <row r="55" spans="1:13" ht="8.1" customHeight="1" x14ac:dyDescent="0.2">
      <c r="A55" s="4"/>
      <c r="D55" s="12"/>
      <c r="F55" s="28"/>
      <c r="G55" s="12"/>
      <c r="I55" s="28"/>
      <c r="J55" s="12"/>
      <c r="L55" s="28"/>
      <c r="M55" s="5"/>
    </row>
    <row r="56" spans="1:13" ht="8.1" customHeight="1" x14ac:dyDescent="0.2">
      <c r="A56" s="4"/>
      <c r="D56" s="12"/>
      <c r="F56" s="28"/>
      <c r="G56" s="12"/>
      <c r="I56" s="28"/>
      <c r="J56" s="12"/>
      <c r="L56" s="28"/>
      <c r="M56" s="5"/>
    </row>
    <row r="57" spans="1:13" ht="14.25" customHeight="1" x14ac:dyDescent="0.2">
      <c r="A57" s="4"/>
      <c r="B57" t="s">
        <v>19</v>
      </c>
      <c r="D57" s="12"/>
      <c r="F57" s="28">
        <f>F42-F47-F52</f>
        <v>14077.08</v>
      </c>
      <c r="G57" s="12"/>
      <c r="I57" s="28">
        <v>5631.2</v>
      </c>
      <c r="J57" s="12"/>
      <c r="L57" s="28">
        <f>SUM(F57-I57)</f>
        <v>8445.880000000001</v>
      </c>
      <c r="M57" s="5"/>
    </row>
    <row r="58" spans="1:13" ht="8.1" customHeight="1" x14ac:dyDescent="0.2">
      <c r="A58" s="4"/>
      <c r="D58" s="12"/>
      <c r="F58" s="28"/>
      <c r="G58" s="12"/>
      <c r="I58" s="28"/>
      <c r="J58" s="12"/>
      <c r="L58" s="28"/>
      <c r="M58" s="5"/>
    </row>
    <row r="59" spans="1:13" ht="8.1" customHeight="1" x14ac:dyDescent="0.2">
      <c r="A59" s="9"/>
      <c r="B59" s="10"/>
      <c r="C59" s="10"/>
      <c r="D59" s="13"/>
      <c r="E59" s="10"/>
      <c r="F59" s="29"/>
      <c r="G59" s="13"/>
      <c r="H59" s="10"/>
      <c r="I59" s="29"/>
      <c r="J59" s="13"/>
      <c r="K59" s="10"/>
      <c r="L59" s="29"/>
      <c r="M59" s="11"/>
    </row>
    <row r="60" spans="1:13" ht="8.1" customHeight="1" x14ac:dyDescent="0.2">
      <c r="A60" s="4"/>
      <c r="D60" s="12"/>
      <c r="F60" s="28"/>
      <c r="G60" s="12"/>
      <c r="I60" s="28"/>
      <c r="J60" s="12"/>
      <c r="L60" s="28"/>
      <c r="M60" s="5"/>
    </row>
    <row r="61" spans="1:13" ht="8.1" customHeight="1" x14ac:dyDescent="0.2">
      <c r="A61" s="4"/>
      <c r="D61" s="12"/>
      <c r="F61" s="28"/>
      <c r="G61" s="12"/>
      <c r="I61" s="28"/>
      <c r="J61" s="12"/>
      <c r="L61" s="28"/>
      <c r="M61" s="5"/>
    </row>
    <row r="62" spans="1:13" ht="14.25" customHeight="1" x14ac:dyDescent="0.2">
      <c r="A62" s="4"/>
      <c r="B62" t="s">
        <v>20</v>
      </c>
      <c r="D62" s="32">
        <v>0.05</v>
      </c>
      <c r="F62" s="28">
        <f>F57*D62</f>
        <v>703.85400000000004</v>
      </c>
      <c r="G62" s="12"/>
      <c r="I62" s="28">
        <v>281.56</v>
      </c>
      <c r="J62" s="12"/>
      <c r="L62" s="28">
        <f>SUM(F62-I62)</f>
        <v>422.29400000000004</v>
      </c>
      <c r="M62" s="5"/>
    </row>
    <row r="63" spans="1:13" ht="8.1" customHeight="1" x14ac:dyDescent="0.2">
      <c r="A63" s="4"/>
      <c r="D63" s="12"/>
      <c r="G63" s="12"/>
      <c r="J63" s="12"/>
      <c r="M63" s="5"/>
    </row>
    <row r="64" spans="1:13" ht="8.1" customHeight="1" x14ac:dyDescent="0.2">
      <c r="A64" s="9"/>
      <c r="B64" s="10"/>
      <c r="C64" s="10"/>
      <c r="D64" s="13"/>
      <c r="E64" s="10"/>
      <c r="F64" s="10"/>
      <c r="G64" s="13"/>
      <c r="H64" s="10"/>
      <c r="I64" s="10"/>
      <c r="J64" s="13"/>
      <c r="K64" s="10"/>
      <c r="L64" s="10"/>
      <c r="M64" s="11"/>
    </row>
    <row r="65" spans="1:13" ht="8.1" customHeight="1" x14ac:dyDescent="0.2">
      <c r="A65" s="4"/>
      <c r="E65" s="34"/>
      <c r="F65" s="35"/>
      <c r="G65" s="38"/>
      <c r="I65" s="35"/>
      <c r="J65" s="38"/>
      <c r="M65" s="5"/>
    </row>
    <row r="66" spans="1:13" ht="8.1" customHeight="1" x14ac:dyDescent="0.2">
      <c r="A66" s="4"/>
      <c r="E66" s="36"/>
      <c r="G66" s="12"/>
      <c r="J66" s="12"/>
      <c r="M66" s="5"/>
    </row>
    <row r="67" spans="1:13" ht="14.25" customHeight="1" x14ac:dyDescent="0.2">
      <c r="A67" s="4"/>
      <c r="B67" t="s">
        <v>16</v>
      </c>
      <c r="E67" s="36"/>
      <c r="F67" s="28">
        <f>F62+F57</f>
        <v>14780.933999999999</v>
      </c>
      <c r="G67" s="12"/>
      <c r="I67" s="28">
        <v>5912.76</v>
      </c>
      <c r="J67" s="12"/>
      <c r="L67" s="28">
        <f>SUM(F67-I67)</f>
        <v>8868.1739999999991</v>
      </c>
      <c r="M67" s="5"/>
    </row>
    <row r="68" spans="1:13" ht="8.1" customHeight="1" x14ac:dyDescent="0.2">
      <c r="A68" s="4"/>
      <c r="E68" s="36"/>
      <c r="G68" s="12"/>
      <c r="J68" s="12"/>
      <c r="M68" s="5"/>
    </row>
    <row r="69" spans="1:13" ht="8.1" customHeight="1" x14ac:dyDescent="0.2">
      <c r="A69" s="9"/>
      <c r="B69" s="10"/>
      <c r="C69" s="10"/>
      <c r="D69" s="10"/>
      <c r="E69" s="37"/>
      <c r="F69" s="10"/>
      <c r="G69" s="13"/>
      <c r="H69" s="10"/>
      <c r="I69" s="10"/>
      <c r="J69" s="13"/>
      <c r="K69" s="10"/>
      <c r="L69" s="10"/>
      <c r="M69" s="11"/>
    </row>
    <row r="70" spans="1:13" ht="8.1" customHeight="1" x14ac:dyDescent="0.2">
      <c r="A70" s="4"/>
      <c r="M70" s="5"/>
    </row>
    <row r="71" spans="1:13" ht="14.25" customHeight="1" x14ac:dyDescent="0.2">
      <c r="A71" s="4"/>
      <c r="B71" s="22" t="s">
        <v>25</v>
      </c>
      <c r="M71" s="5"/>
    </row>
    <row r="72" spans="1:13" ht="14.25" x14ac:dyDescent="0.2">
      <c r="A72" s="4"/>
      <c r="B72" s="22"/>
      <c r="I72" s="33"/>
      <c r="M72" s="5"/>
    </row>
    <row r="73" spans="1:13" ht="14.25" x14ac:dyDescent="0.2">
      <c r="A73" s="4"/>
      <c r="B73" s="22"/>
      <c r="I73" s="33"/>
      <c r="M73" s="5"/>
    </row>
    <row r="74" spans="1:13" ht="13.5" thickBot="1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8"/>
    </row>
  </sheetData>
  <pageMargins left="0.9448818897637796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2ae88a-fd5b-433a-9c4d-e59717952d0a">
      <Terms xmlns="http://schemas.microsoft.com/office/infopath/2007/PartnerControls"/>
    </lcf76f155ced4ddcb4097134ff3c332f>
    <TaxCatchAll xmlns="c12b5955-533c-41a6-a699-37b1745e6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CFA748CF3954690C0560182BF42AE" ma:contentTypeVersion="19" ma:contentTypeDescription="Create a new document." ma:contentTypeScope="" ma:versionID="ccc80aee80103741e54af3214b91ff63">
  <xsd:schema xmlns:xsd="http://www.w3.org/2001/XMLSchema" xmlns:xs="http://www.w3.org/2001/XMLSchema" xmlns:p="http://schemas.microsoft.com/office/2006/metadata/properties" xmlns:ns2="de2ae88a-fd5b-433a-9c4d-e59717952d0a" xmlns:ns3="c12b5955-533c-41a6-a699-37b1745e629b" targetNamespace="http://schemas.microsoft.com/office/2006/metadata/properties" ma:root="true" ma:fieldsID="a34ff981db1c509504d15be03816c1a5" ns2:_="" ns3:_="">
    <xsd:import namespace="de2ae88a-fd5b-433a-9c4d-e59717952d0a"/>
    <xsd:import namespace="c12b5955-533c-41a6-a699-37b1745e6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ae88a-fd5b-433a-9c4d-e59717952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06cf3-45d7-40be-b6e2-e50b27b504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b5955-533c-41a6-a699-37b1745e62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f5b4c99-4074-4f68-8298-067f1d0ae7ce}" ma:internalName="TaxCatchAll" ma:showField="CatchAllData" ma:web="c12b5955-533c-41a6-a699-37b1745e6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B0418-99E5-47A6-B5FF-7ADDC4BB1183}">
  <ds:schemaRefs>
    <ds:schemaRef ds:uri="http://www.w3.org/XML/1998/namespace"/>
    <ds:schemaRef ds:uri="http://purl.org/dc/elements/1.1/"/>
    <ds:schemaRef ds:uri="de2ae88a-fd5b-433a-9c4d-e59717952d0a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c12b5955-533c-41a6-a699-37b1745e629b"/>
  </ds:schemaRefs>
</ds:datastoreItem>
</file>

<file path=customXml/itemProps2.xml><?xml version="1.0" encoding="utf-8"?>
<ds:datastoreItem xmlns:ds="http://schemas.openxmlformats.org/officeDocument/2006/customXml" ds:itemID="{1284D5F3-F927-4BD3-8666-ABCE0B35E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ae88a-fd5b-433a-9c4d-e59717952d0a"/>
    <ds:schemaRef ds:uri="c12b5955-533c-41a6-a699-37b1745e6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7E9424-1C0F-418F-91D9-EDFD9208E7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Pay (3)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Hacquoil &amp; Cook</dc:creator>
  <cp:lastModifiedBy>Anne Hague</cp:lastModifiedBy>
  <cp:lastPrinted>2022-01-07T13:25:06Z</cp:lastPrinted>
  <dcterms:created xsi:type="dcterms:W3CDTF">2002-05-01T15:40:44Z</dcterms:created>
  <dcterms:modified xsi:type="dcterms:W3CDTF">2025-09-19T07:23:27Z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0x0101002DBCFA748CF3954690C0560182BF42AE</vt:lpwstr>
  </property>
  <property fmtid="{D5CDD505-2E9C-101B-9397-08002B2CF9AE}" pid="3" name="MediaServiceImageTags">
    <vt:lpwstr/>
  </property>
</Properties>
</file>