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F/"/>
    </mc:Choice>
  </mc:AlternateContent>
  <xr:revisionPtr revIDLastSave="499" documentId="8_{0DD5E913-0EDB-43F0-9ED3-A5279EC64A11}" xr6:coauthVersionLast="47" xr6:coauthVersionMax="47" xr10:uidLastSave="{E49F293C-FEB7-4109-86C3-8E2CD63D8B6D}"/>
  <bookViews>
    <workbookView xWindow="795" yWindow="240" windowWidth="27615" windowHeight="16380" activeTab="1" xr2:uid="{00000000-000D-0000-FFFF-FFFF00000000}"/>
  </bookViews>
  <sheets>
    <sheet name="15-09-22" sheetId="3" r:id="rId1"/>
    <sheet name="Customer Version" sheetId="4" r:id="rId2"/>
  </sheets>
  <definedNames>
    <definedName name="_xlnm.Print_Area" localSheetId="0">'15-09-22'!$A$1:$S$36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7" i="4" l="1"/>
  <c r="AC5" i="3"/>
  <c r="AC65" i="3"/>
  <c r="AC66" i="3"/>
  <c r="AC67" i="3"/>
  <c r="AC68" i="3"/>
  <c r="AC71" i="3"/>
  <c r="AC73" i="3"/>
  <c r="AC74" i="3"/>
  <c r="AC75" i="3"/>
  <c r="AC76" i="3"/>
  <c r="AC77" i="3"/>
  <c r="AC78" i="3"/>
  <c r="AC79" i="3"/>
  <c r="AC80" i="3"/>
  <c r="AC85" i="3"/>
  <c r="AC46" i="3"/>
  <c r="AC47" i="3"/>
  <c r="AC48" i="3"/>
  <c r="AC49" i="3"/>
  <c r="AC50" i="3"/>
  <c r="AC51" i="3"/>
  <c r="AC52" i="3"/>
  <c r="AC53" i="3"/>
  <c r="AC54" i="3"/>
  <c r="AC55" i="3"/>
  <c r="AC56" i="3"/>
  <c r="AC32" i="3"/>
  <c r="AC33" i="3"/>
  <c r="AC34" i="3"/>
  <c r="AC36" i="3"/>
  <c r="AC8" i="3"/>
  <c r="AC9" i="3"/>
  <c r="AC10" i="3"/>
  <c r="AC11" i="3"/>
  <c r="AC12" i="3"/>
  <c r="AC13" i="3"/>
  <c r="AC15" i="3"/>
  <c r="AC16" i="3"/>
  <c r="AC17" i="3"/>
  <c r="AC25" i="3"/>
  <c r="AC26" i="3"/>
  <c r="AC29" i="3"/>
  <c r="AC30" i="3"/>
  <c r="AC31" i="3"/>
  <c r="AC7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V43" i="3"/>
  <c r="V44" i="3"/>
  <c r="V45" i="3"/>
  <c r="V46" i="3"/>
  <c r="V47" i="3"/>
  <c r="V48" i="3"/>
  <c r="V49" i="3"/>
  <c r="V50" i="3"/>
  <c r="V51" i="3"/>
  <c r="V52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29" i="3"/>
  <c r="U10" i="3"/>
  <c r="U11" i="3"/>
  <c r="U12" i="3"/>
  <c r="U13" i="3"/>
  <c r="U29" i="3"/>
  <c r="U30" i="3"/>
  <c r="U31" i="3"/>
  <c r="U32" i="3"/>
  <c r="U33" i="3"/>
  <c r="U34" i="3"/>
  <c r="U35" i="3"/>
  <c r="U9" i="3"/>
  <c r="Y87" i="3"/>
  <c r="AB87" i="3"/>
  <c r="AA87" i="3"/>
  <c r="Z87" i="3"/>
  <c r="X87" i="3"/>
  <c r="W87" i="3"/>
  <c r="V87" i="3" l="1"/>
  <c r="U87" i="3"/>
</calcChain>
</file>

<file path=xl/sharedStrings.xml><?xml version="1.0" encoding="utf-8"?>
<sst xmlns="http://schemas.openxmlformats.org/spreadsheetml/2006/main" count="726" uniqueCount="168">
  <si>
    <t>Room Name</t>
  </si>
  <si>
    <t>Width</t>
  </si>
  <si>
    <t>Drop</t>
  </si>
  <si>
    <t>Window/Door Ref</t>
  </si>
  <si>
    <t>Electric</t>
  </si>
  <si>
    <t>Product</t>
  </si>
  <si>
    <t>qty of window coverings</t>
  </si>
  <si>
    <t>fabric</t>
  </si>
  <si>
    <t>window size</t>
  </si>
  <si>
    <t>blind size</t>
  </si>
  <si>
    <t xml:space="preserve">All sizes are approx. </t>
  </si>
  <si>
    <t>window type</t>
  </si>
  <si>
    <t>Manual</t>
  </si>
  <si>
    <t>concealment</t>
  </si>
  <si>
    <t>Blindspace box size</t>
  </si>
  <si>
    <t>Comment</t>
  </si>
  <si>
    <t>TBC</t>
  </si>
  <si>
    <t>GW01</t>
  </si>
  <si>
    <t>GW03</t>
  </si>
  <si>
    <t>GW04</t>
  </si>
  <si>
    <t>GW02</t>
  </si>
  <si>
    <t>GW05</t>
  </si>
  <si>
    <t>GW06</t>
  </si>
  <si>
    <t>GW07</t>
  </si>
  <si>
    <t>GW08</t>
  </si>
  <si>
    <t>GW09</t>
  </si>
  <si>
    <t>GW10</t>
  </si>
  <si>
    <t>GW11</t>
  </si>
  <si>
    <t>GW12</t>
  </si>
  <si>
    <t>GW13</t>
  </si>
  <si>
    <t>GW14</t>
  </si>
  <si>
    <t>GD-01</t>
  </si>
  <si>
    <t>GW15</t>
  </si>
  <si>
    <t>GW16</t>
  </si>
  <si>
    <t>GW17</t>
  </si>
  <si>
    <t>GW18</t>
  </si>
  <si>
    <t>GW19</t>
  </si>
  <si>
    <t>GW20</t>
  </si>
  <si>
    <t>GW21</t>
  </si>
  <si>
    <t>GW22</t>
  </si>
  <si>
    <t>GW23</t>
  </si>
  <si>
    <t>GW24</t>
  </si>
  <si>
    <t>GW25</t>
  </si>
  <si>
    <t>GW26</t>
  </si>
  <si>
    <t>GW27</t>
  </si>
  <si>
    <t>GW28</t>
  </si>
  <si>
    <t>GW29</t>
  </si>
  <si>
    <t>GW30</t>
  </si>
  <si>
    <t>GW31</t>
  </si>
  <si>
    <t>GW32</t>
  </si>
  <si>
    <t>GW33</t>
  </si>
  <si>
    <t>GW34</t>
  </si>
  <si>
    <t>1W01</t>
  </si>
  <si>
    <t>1W02</t>
  </si>
  <si>
    <t>1W03</t>
  </si>
  <si>
    <t>1W04</t>
  </si>
  <si>
    <t>1W05</t>
  </si>
  <si>
    <t>1W06</t>
  </si>
  <si>
    <t>1W07</t>
  </si>
  <si>
    <t>1W08</t>
  </si>
  <si>
    <t>1W09</t>
  </si>
  <si>
    <t>1W10</t>
  </si>
  <si>
    <t>1W11</t>
  </si>
  <si>
    <t>1W15</t>
  </si>
  <si>
    <t>1W16</t>
  </si>
  <si>
    <t>1W17</t>
  </si>
  <si>
    <t>1W20</t>
  </si>
  <si>
    <t>1W21</t>
  </si>
  <si>
    <t>1W24</t>
  </si>
  <si>
    <t>1W25</t>
  </si>
  <si>
    <t>1W26</t>
  </si>
  <si>
    <t>1W27</t>
  </si>
  <si>
    <t>1W28</t>
  </si>
  <si>
    <t>1W29</t>
  </si>
  <si>
    <t>1W30</t>
  </si>
  <si>
    <t>1W31</t>
  </si>
  <si>
    <t>1W32</t>
  </si>
  <si>
    <t>1W33</t>
  </si>
  <si>
    <t>1W34</t>
  </si>
  <si>
    <t>1W35</t>
  </si>
  <si>
    <t>1W36</t>
  </si>
  <si>
    <t>1W37</t>
  </si>
  <si>
    <t>1W38</t>
  </si>
  <si>
    <t>1W39</t>
  </si>
  <si>
    <t>1W40</t>
  </si>
  <si>
    <t>Roller Blind</t>
  </si>
  <si>
    <t>S100x100</t>
  </si>
  <si>
    <t>chrome backed screen 3%</t>
  </si>
  <si>
    <t>Curtain Pair</t>
  </si>
  <si>
    <t>N/A</t>
  </si>
  <si>
    <t>Single Voile</t>
  </si>
  <si>
    <t>Curtain Pair / Single Voile</t>
  </si>
  <si>
    <t>Single Curtain / Single Voile</t>
  </si>
  <si>
    <t>Carnival Blackout</t>
  </si>
  <si>
    <t>Track/Pole</t>
  </si>
  <si>
    <t>[22] STUDIO</t>
  </si>
  <si>
    <t>[20] BAR</t>
  </si>
  <si>
    <t>[21] LIBRARY</t>
  </si>
  <si>
    <t>[19] BEDROOM</t>
  </si>
  <si>
    <t>[18] BATHROOM</t>
  </si>
  <si>
    <t>[16] LAUNDRY</t>
  </si>
  <si>
    <t>[15] WC</t>
  </si>
  <si>
    <t>[09] BREAKFAST AREA</t>
  </si>
  <si>
    <t>[06] STUDY</t>
  </si>
  <si>
    <t>[05] SHOWER ROOM</t>
  </si>
  <si>
    <t>[03] SIDE ENTRANCE</t>
  </si>
  <si>
    <t>[10] DINING</t>
  </si>
  <si>
    <t>[11] SNUG</t>
  </si>
  <si>
    <t>[12] FORMAL DINING</t>
  </si>
  <si>
    <t>[13] SITTING</t>
  </si>
  <si>
    <t>[28] NORTH GALLERY</t>
  </si>
  <si>
    <t>[27] EAST GALLERY</t>
  </si>
  <si>
    <t>[26] SOUTH GALLERY</t>
  </si>
  <si>
    <t>[49] GUEST BEDROOM</t>
  </si>
  <si>
    <t>[48] BATHROOM</t>
  </si>
  <si>
    <t>[47] BATHROOM</t>
  </si>
  <si>
    <t>[46] DRESSING ROOM</t>
  </si>
  <si>
    <t>[45] GUEST BEDROOM</t>
  </si>
  <si>
    <t>[44] PLAYROOM</t>
  </si>
  <si>
    <t>1W12</t>
  </si>
  <si>
    <t>[29] HOMEWORK AREA?</t>
  </si>
  <si>
    <t>1W14</t>
  </si>
  <si>
    <t>1W13</t>
  </si>
  <si>
    <t>[40] BEDROOM</t>
  </si>
  <si>
    <t>[38] BATHROOM</t>
  </si>
  <si>
    <t>[36] BATHROOM</t>
  </si>
  <si>
    <t>[35] BEDROOM</t>
  </si>
  <si>
    <t>[33] MASTER BATHROOM</t>
  </si>
  <si>
    <t>[32] DRESSING ROOM</t>
  </si>
  <si>
    <t>[31] MASTER BEDROOM</t>
  </si>
  <si>
    <t>[34] INNER HALL</t>
  </si>
  <si>
    <t>[50] LANDING</t>
  </si>
  <si>
    <t>1W12 is missing off spreadsheet</t>
  </si>
  <si>
    <t>1W40 is not named on original legend</t>
  </si>
  <si>
    <t xml:space="preserve">What does 'inc' mean? </t>
  </si>
  <si>
    <t>SG6130 wand</t>
  </si>
  <si>
    <t>W31-W35 what fabric? Have assumed blackout bed, mesh for inner hall</t>
  </si>
  <si>
    <t>Ado Shell/Warwick Rhodes</t>
  </si>
  <si>
    <t>rollers</t>
  </si>
  <si>
    <t>unlined double pleat voile</t>
  </si>
  <si>
    <t>double pleat curtains black out lined</t>
  </si>
  <si>
    <t>Blind Space [5 lengths x6m], end caps [46], chain guides [23]</t>
  </si>
  <si>
    <t xml:space="preserve">Sub Totals </t>
  </si>
  <si>
    <t>Jamie Falla Herupe House / RA</t>
  </si>
  <si>
    <t>30mm metropole flush end caps, roller gliders, with wands</t>
  </si>
  <si>
    <t>Blind space boxing   SS100 x 100 as listed</t>
  </si>
  <si>
    <t>qty m</t>
  </si>
  <si>
    <t>example fabric</t>
  </si>
  <si>
    <t>1W18 &amp; 1W19</t>
  </si>
  <si>
    <t>1W22 &amp; 1W23</t>
  </si>
  <si>
    <t>Is this guest bedroom?</t>
  </si>
  <si>
    <t>curtain fabric cost</t>
  </si>
  <si>
    <t>voile fabric cost</t>
  </si>
  <si>
    <t>Heading/Lining</t>
  </si>
  <si>
    <t xml:space="preserve"> double pleat, blackout lining</t>
  </si>
  <si>
    <t>double pleat, unlined</t>
  </si>
  <si>
    <t>double pleat, blackout lining &amp; unlined</t>
  </si>
  <si>
    <t>[45] GUEST BED??</t>
  </si>
  <si>
    <t>curtain fabric £ pm</t>
  </si>
  <si>
    <t>voile fabric £ pm</t>
  </si>
  <si>
    <t>Ado Shell 280cm</t>
  </si>
  <si>
    <t>Warwick Rhodes</t>
  </si>
  <si>
    <t xml:space="preserve"> </t>
  </si>
  <si>
    <t>Track/Pole 30mm metropole flush end caps, roller gliders, with wands</t>
  </si>
  <si>
    <t>Blindspace for all rooms</t>
  </si>
  <si>
    <t>Cost (per window)</t>
  </si>
  <si>
    <t xml:space="preserve">Total </t>
  </si>
  <si>
    <t>1W40 is not named on original legend but assuming guest 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</si>
</sst>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54">
    <font>
      <sz val="12"/>
      <color theme="1"/>
      <name val="Calibri"/>
      <family val="2"/>
      <scheme val="minor"/>
    </font>
    <font>
      <sz val="10"/>
      <color theme="1"/>
      <name val="Futura Std Light"/>
    </font>
    <font>
      <sz val="10"/>
      <color theme="0" tint="-0.14999847407452621"/>
      <name val="Futura Std Light"/>
    </font>
    <font>
      <sz val="10"/>
      <name val="Futura Std Book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5" tint="-0.249977111117893"/>
      <name val="Futura Std Light"/>
    </font>
    <font>
      <sz val="12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Futura Std Light"/>
    </font>
    <font>
      <b/>
      <sz val="12"/>
      <color theme="1"/>
      <name val="Calibri"/>
      <family val="2"/>
      <scheme val="minor"/>
    </font>
    <font>
      <b/>
      <sz val="10"/>
      <color theme="1"/>
      <name val="Futura Std Light"/>
    </font>
    <font>
      <b/>
      <sz val="10"/>
      <color theme="0" tint="-0.14999847407452621"/>
      <name val="Futura Std Light"/>
    </font>
    <font>
      <b/>
      <sz val="12"/>
      <name val="Calibri"/>
      <family val="2"/>
      <scheme val="minor"/>
    </font>
    <font>
      <b/>
      <sz val="12"/>
      <name val="Futura Std Book"/>
    </font>
    <font>
      <sz val="12"/>
      <name val="Futura Std Book"/>
    </font>
    <font>
      <sz val="12"/>
      <color theme="5" tint="-0.249977111117893"/>
      <name val="Futura Std Book"/>
    </font>
    <font>
      <sz val="12"/>
      <name val="Futura Std Light"/>
    </font>
    <font>
      <sz val="11"/>
      <name val="Futura Std Book"/>
    </font>
    <font>
      <i/>
      <sz val="11"/>
      <name val="Futura Std Book"/>
    </font>
    <font>
      <i/>
      <sz val="11"/>
      <color theme="5"/>
      <name val="Futura Std Book"/>
    </font>
    <font>
      <b/>
      <u/>
      <sz val="14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Futura Std Book"/>
    </font>
    <font>
      <sz val="12"/>
      <color theme="5"/>
      <name val="Calibri"/>
      <family val="2"/>
      <scheme val="minor"/>
    </font>
    <font>
      <sz val="12"/>
      <color theme="5"/>
      <name val="Futura Std Book"/>
    </font>
    <font>
      <strike/>
      <sz val="12"/>
      <color theme="5"/>
      <name val="Calibri"/>
      <family val="2"/>
      <scheme val="minor"/>
    </font>
    <font>
      <strike/>
      <sz val="12"/>
      <color theme="5"/>
      <name val="Futura Std Book"/>
    </font>
    <font>
      <strike/>
      <sz val="12"/>
      <name val="Futura Std Book"/>
    </font>
    <font>
      <b/>
      <sz val="12"/>
      <color theme="1"/>
      <name val="NanumGothic"/>
      <family val="2"/>
    </font>
    <font>
      <b/>
      <sz val="12"/>
      <name val="NanumGothic"/>
      <family val="2"/>
    </font>
    <font>
      <b/>
      <sz val="10"/>
      <color theme="1"/>
      <name val="NanumGothic"/>
      <family val="2"/>
    </font>
    <font>
      <b/>
      <sz val="14"/>
      <color theme="1"/>
      <name val="NanumGothic"/>
      <family val="2"/>
    </font>
    <font>
      <b/>
      <sz val="14"/>
      <name val="NanumGothic"/>
      <family val="2"/>
    </font>
    <font>
      <sz val="18"/>
      <color theme="1"/>
      <name val="NanumGothic"/>
      <family val="2"/>
    </font>
    <font>
      <sz val="10"/>
      <color theme="1"/>
      <name val="NanumGothic"/>
      <family val="2"/>
    </font>
    <font>
      <sz val="11"/>
      <name val="NanumGothic"/>
      <family val="2"/>
    </font>
    <font>
      <sz val="10"/>
      <name val="NanumGothic"/>
      <family val="2"/>
    </font>
    <font>
      <sz val="12"/>
      <color theme="1"/>
      <name val="NanumGothic"/>
      <family val="2"/>
    </font>
    <font>
      <b/>
      <sz val="11"/>
      <name val="NanumGothic"/>
      <family val="2"/>
    </font>
    <font>
      <sz val="10"/>
      <color theme="5"/>
      <name val="NanumGothic"/>
      <family val="2"/>
    </font>
    <font>
      <b/>
      <sz val="16"/>
      <color theme="9" tint="-0.249977111117893"/>
      <name val="NanumGothic"/>
      <family val="2"/>
    </font>
    <font>
      <b/>
      <sz val="12"/>
      <color rgb="FF00B050"/>
      <name val="NanumGothic"/>
      <family val="2"/>
    </font>
    <font>
      <sz val="12"/>
      <name val="NanumGothic"/>
      <family val="2"/>
    </font>
    <font>
      <sz val="10"/>
      <color theme="9" tint="-0.249977111117893"/>
      <name val="NanumGothic"/>
      <family val="2"/>
    </font>
    <font>
      <sz val="10"/>
      <color theme="0" tint="-0.14999847407452621"/>
      <name val="NanumGothic"/>
      <family val="2"/>
    </font>
    <font>
      <sz val="12"/>
      <color theme="5"/>
      <name val="NanumGothic"/>
      <family val="2"/>
    </font>
    <font>
      <strike/>
      <sz val="12"/>
      <color theme="5"/>
      <name val="NanumGothic"/>
      <family val="2"/>
    </font>
    <font>
      <sz val="12"/>
      <color rgb="FFFF0000"/>
      <name val="NanumGothic"/>
      <family val="2"/>
    </font>
    <font>
      <b/>
      <sz val="10"/>
      <color theme="0" tint="-0.14999847407452621"/>
      <name val="NanumGothic"/>
      <family val="2"/>
    </font>
    <font>
      <b/>
      <sz val="12"/>
      <color theme="5" tint="-0.249977111117893"/>
      <name val="Calibri"/>
      <family val="2"/>
      <scheme val="minor"/>
    </font>
    <font>
      <sz val="14"/>
      <color theme="1"/>
      <name val="NanumGothic"/>
      <family val="2"/>
    </font>
    <font>
      <b/>
      <sz val="12"/>
      <color theme="5"/>
      <name val="Futura Std Book"/>
    </font>
    <font>
      <b/>
      <sz val="12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10" fillId="0" borderId="0" xfId="0" applyFont="1"/>
    <xf numFmtId="0" fontId="8" fillId="0" borderId="2" xfId="0" applyFont="1" applyBorder="1"/>
    <xf numFmtId="1" fontId="15" fillId="0" borderId="2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44" fontId="8" fillId="0" borderId="0" xfId="1" applyFont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/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left" vertical="center" wrapText="1"/>
    </xf>
    <xf numFmtId="1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44" fontId="8" fillId="0" borderId="0" xfId="1" applyFont="1" applyFill="1" applyAlignment="1">
      <alignment horizontal="center" wrapText="1"/>
    </xf>
    <xf numFmtId="44" fontId="15" fillId="0" borderId="2" xfId="1" applyFont="1" applyBorder="1" applyAlignment="1">
      <alignment horizontal="center" vertical="center" wrapText="1"/>
    </xf>
    <xf numFmtId="0" fontId="7" fillId="0" borderId="2" xfId="0" applyFont="1" applyBorder="1"/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/>
    <xf numFmtId="44" fontId="8" fillId="0" borderId="2" xfId="1" applyFont="1" applyBorder="1" applyAlignment="1">
      <alignment horizontal="center" wrapText="1"/>
    </xf>
    <xf numFmtId="0" fontId="21" fillId="0" borderId="2" xfId="0" applyFont="1" applyBorder="1" applyAlignment="1">
      <alignment horizontal="right"/>
    </xf>
    <xf numFmtId="1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44" fontId="19" fillId="0" borderId="2" xfId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3" fillId="0" borderId="2" xfId="0" applyFont="1" applyBorder="1"/>
    <xf numFmtId="44" fontId="18" fillId="0" borderId="2" xfId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44" fontId="20" fillId="0" borderId="2" xfId="1" applyFont="1" applyBorder="1" applyAlignment="1">
      <alignment horizontal="center" wrapText="1"/>
    </xf>
    <xf numFmtId="44" fontId="5" fillId="0" borderId="2" xfId="1" applyFont="1" applyBorder="1" applyAlignment="1">
      <alignment horizontal="center" wrapText="1"/>
    </xf>
    <xf numFmtId="0" fontId="28" fillId="0" borderId="2" xfId="0" applyFont="1" applyBorder="1" applyAlignment="1">
      <alignment horizontal="center" vertical="center"/>
    </xf>
    <xf numFmtId="164" fontId="0" fillId="0" borderId="2" xfId="0" applyNumberFormat="1" applyBorder="1"/>
    <xf numFmtId="164" fontId="0" fillId="0" borderId="0" xfId="0" applyNumberFormat="1"/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left"/>
    </xf>
    <xf numFmtId="164" fontId="10" fillId="0" borderId="0" xfId="0" applyNumberFormat="1" applyFont="1"/>
    <xf numFmtId="44" fontId="0" fillId="0" borderId="0" xfId="0" applyNumberFormat="1"/>
    <xf numFmtId="8" fontId="8" fillId="0" borderId="0" xfId="1" applyNumberFormat="1" applyFont="1" applyFill="1" applyAlignment="1">
      <alignment horizontal="center" wrapText="1"/>
    </xf>
    <xf numFmtId="164" fontId="15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0" fontId="29" fillId="0" borderId="0" xfId="0" applyFont="1"/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164" fontId="32" fillId="0" borderId="2" xfId="1" applyNumberFormat="1" applyFont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 wrapText="1"/>
    </xf>
    <xf numFmtId="164" fontId="33" fillId="0" borderId="2" xfId="1" applyNumberFormat="1" applyFont="1" applyBorder="1" applyAlignment="1">
      <alignment horizontal="center" vertical="center" wrapText="1"/>
    </xf>
    <xf numFmtId="0" fontId="32" fillId="0" borderId="0" xfId="0" applyFont="1"/>
    <xf numFmtId="14" fontId="32" fillId="0" borderId="0" xfId="0" applyNumberFormat="1" applyFont="1" applyAlignment="1">
      <alignment horizontal="left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5" fillId="0" borderId="0" xfId="0" applyFont="1"/>
    <xf numFmtId="44" fontId="37" fillId="0" borderId="0" xfId="1" applyFont="1" applyBorder="1" applyAlignment="1">
      <alignment horizontal="center" wrapText="1"/>
    </xf>
    <xf numFmtId="0" fontId="37" fillId="0" borderId="0" xfId="0" applyFont="1" applyAlignment="1">
      <alignment horizontal="right"/>
    </xf>
    <xf numFmtId="164" fontId="35" fillId="0" borderId="0" xfId="0" applyNumberFormat="1" applyFont="1"/>
    <xf numFmtId="0" fontId="38" fillId="0" borderId="0" xfId="0" applyFont="1"/>
    <xf numFmtId="0" fontId="38" fillId="0" borderId="0" xfId="0" applyFont="1" applyAlignment="1">
      <alignment horizontal="left"/>
    </xf>
    <xf numFmtId="0" fontId="37" fillId="0" borderId="0" xfId="0" applyFont="1"/>
    <xf numFmtId="14" fontId="38" fillId="0" borderId="3" xfId="0" applyNumberFormat="1" applyFont="1" applyBorder="1" applyAlignment="1">
      <alignment horizontal="left" vertical="center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horizontal="left" vertical="center"/>
    </xf>
    <xf numFmtId="0" fontId="39" fillId="0" borderId="3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44" fontId="37" fillId="0" borderId="0" xfId="1" applyFont="1" applyBorder="1" applyAlignment="1">
      <alignment horizontal="center" vertical="center" wrapText="1"/>
    </xf>
    <xf numFmtId="164" fontId="41" fillId="0" borderId="0" xfId="1" applyNumberFormat="1" applyFont="1" applyBorder="1" applyAlignment="1">
      <alignment horizontal="left"/>
    </xf>
    <xf numFmtId="164" fontId="35" fillId="0" borderId="0" xfId="1" applyNumberFormat="1" applyFont="1" applyBorder="1"/>
    <xf numFmtId="164" fontId="42" fillId="0" borderId="0" xfId="1" applyNumberFormat="1" applyFont="1" applyBorder="1"/>
    <xf numFmtId="0" fontId="38" fillId="0" borderId="2" xfId="0" applyFont="1" applyBorder="1" applyAlignment="1">
      <alignment horizontal="center"/>
    </xf>
    <xf numFmtId="0" fontId="43" fillId="0" borderId="2" xfId="0" applyFont="1" applyBorder="1" applyAlignment="1">
      <alignment wrapText="1"/>
    </xf>
    <xf numFmtId="0" fontId="38" fillId="0" borderId="2" xfId="0" applyFont="1" applyBorder="1" applyAlignment="1">
      <alignment vertical="center"/>
    </xf>
    <xf numFmtId="0" fontId="38" fillId="0" borderId="2" xfId="0" applyFont="1" applyBorder="1" applyAlignment="1">
      <alignment horizontal="center" vertical="center" wrapText="1"/>
    </xf>
    <xf numFmtId="0" fontId="43" fillId="0" borderId="2" xfId="0" applyFont="1" applyBorder="1"/>
    <xf numFmtId="164" fontId="44" fillId="0" borderId="2" xfId="1" applyNumberFormat="1" applyFont="1" applyBorder="1" applyAlignment="1">
      <alignment horizontal="center"/>
    </xf>
    <xf numFmtId="164" fontId="35" fillId="0" borderId="2" xfId="1" applyNumberFormat="1" applyFont="1" applyBorder="1" applyAlignment="1">
      <alignment horizontal="center"/>
    </xf>
    <xf numFmtId="164" fontId="45" fillId="0" borderId="2" xfId="1" applyNumberFormat="1" applyFont="1" applyBorder="1" applyAlignment="1">
      <alignment horizontal="center"/>
    </xf>
    <xf numFmtId="164" fontId="42" fillId="0" borderId="2" xfId="1" applyNumberFormat="1" applyFont="1" applyBorder="1" applyAlignment="1">
      <alignment horizontal="center"/>
    </xf>
    <xf numFmtId="164" fontId="35" fillId="0" borderId="2" xfId="0" applyNumberFormat="1" applyFont="1" applyBorder="1" applyAlignment="1">
      <alignment horizontal="center"/>
    </xf>
    <xf numFmtId="8" fontId="43" fillId="0" borderId="2" xfId="1" applyNumberFormat="1" applyFont="1" applyFill="1" applyBorder="1" applyAlignment="1">
      <alignment horizontal="center" wrapText="1"/>
    </xf>
    <xf numFmtId="1" fontId="43" fillId="0" borderId="2" xfId="0" applyNumberFormat="1" applyFont="1" applyBorder="1" applyAlignment="1">
      <alignment vertical="center"/>
    </xf>
    <xf numFmtId="1" fontId="43" fillId="0" borderId="2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vertical="center"/>
    </xf>
    <xf numFmtId="164" fontId="43" fillId="0" borderId="2" xfId="0" applyNumberFormat="1" applyFont="1" applyBorder="1" applyAlignment="1">
      <alignment horizontal="center" vertical="center"/>
    </xf>
    <xf numFmtId="0" fontId="46" fillId="0" borderId="2" xfId="0" applyFont="1" applyBorder="1" applyAlignment="1">
      <alignment vertical="center"/>
    </xf>
    <xf numFmtId="164" fontId="43" fillId="0" borderId="2" xfId="0" applyNumberFormat="1" applyFont="1" applyBorder="1" applyAlignment="1">
      <alignment vertical="center"/>
    </xf>
    <xf numFmtId="164" fontId="45" fillId="0" borderId="2" xfId="0" applyNumberFormat="1" applyFont="1" applyBorder="1" applyAlignment="1">
      <alignment horizontal="center"/>
    </xf>
    <xf numFmtId="44" fontId="43" fillId="0" borderId="2" xfId="1" applyFont="1" applyFill="1" applyBorder="1" applyAlignment="1">
      <alignment horizontal="center" wrapText="1"/>
    </xf>
    <xf numFmtId="1" fontId="47" fillId="0" borderId="2" xfId="0" applyNumberFormat="1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vertical="center" wrapText="1"/>
    </xf>
    <xf numFmtId="164" fontId="45" fillId="0" borderId="2" xfId="0" applyNumberFormat="1" applyFont="1" applyBorder="1" applyAlignment="1">
      <alignment vertical="center"/>
    </xf>
    <xf numFmtId="164" fontId="37" fillId="0" borderId="2" xfId="0" applyNumberFormat="1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44" fontId="43" fillId="0" borderId="2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/>
    </xf>
    <xf numFmtId="0" fontId="43" fillId="0" borderId="0" xfId="0" applyFont="1"/>
    <xf numFmtId="0" fontId="43" fillId="0" borderId="2" xfId="0" quotePrefix="1" applyFont="1" applyBorder="1" applyAlignment="1">
      <alignment horizontal="center" vertical="center"/>
    </xf>
    <xf numFmtId="0" fontId="46" fillId="0" borderId="2" xfId="0" applyFont="1" applyBorder="1" applyAlignment="1">
      <alignment horizontal="left" vertical="center" wrapText="1"/>
    </xf>
    <xf numFmtId="44" fontId="43" fillId="0" borderId="0" xfId="1" applyFont="1" applyAlignment="1">
      <alignment horizontal="center" wrapText="1"/>
    </xf>
    <xf numFmtId="0" fontId="46" fillId="0" borderId="2" xfId="0" applyFont="1" applyBorder="1" applyAlignment="1">
      <alignment horizontal="left" vertical="center"/>
    </xf>
    <xf numFmtId="1" fontId="43" fillId="0" borderId="2" xfId="0" applyNumberFormat="1" applyFont="1" applyBorder="1" applyAlignment="1">
      <alignment horizontal="left" vertical="center"/>
    </xf>
    <xf numFmtId="164" fontId="31" fillId="0" borderId="2" xfId="0" applyNumberFormat="1" applyFont="1" applyBorder="1" applyAlignment="1">
      <alignment horizontal="center"/>
    </xf>
    <xf numFmtId="164" fontId="49" fillId="0" borderId="2" xfId="0" applyNumberFormat="1" applyFont="1" applyBorder="1" applyAlignment="1">
      <alignment horizontal="center"/>
    </xf>
    <xf numFmtId="164" fontId="49" fillId="0" borderId="2" xfId="0" applyNumberFormat="1" applyFont="1" applyBorder="1" applyAlignment="1">
      <alignment vertical="center"/>
    </xf>
    <xf numFmtId="0" fontId="31" fillId="0" borderId="2" xfId="0" applyFont="1" applyBorder="1" applyAlignment="1">
      <alignment horizontal="center"/>
    </xf>
    <xf numFmtId="0" fontId="50" fillId="0" borderId="2" xfId="0" applyFont="1" applyBorder="1" applyAlignment="1">
      <alignment horizontal="left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164" fontId="8" fillId="0" borderId="0" xfId="0" applyNumberFormat="1" applyFont="1"/>
    <xf numFmtId="44" fontId="38" fillId="0" borderId="0" xfId="1" applyFont="1" applyAlignment="1">
      <alignment horizontal="left"/>
    </xf>
    <xf numFmtId="44" fontId="29" fillId="0" borderId="2" xfId="1" applyFont="1" applyBorder="1" applyAlignment="1">
      <alignment horizontal="center" vertical="center"/>
    </xf>
    <xf numFmtId="44" fontId="43" fillId="0" borderId="2" xfId="1" applyFont="1" applyBorder="1" applyAlignment="1">
      <alignment vertical="center"/>
    </xf>
    <xf numFmtId="44" fontId="43" fillId="0" borderId="0" xfId="1" applyFont="1"/>
    <xf numFmtId="44" fontId="46" fillId="0" borderId="2" xfId="1" applyFont="1" applyBorder="1" applyAlignment="1">
      <alignment horizontal="left" vertical="center"/>
    </xf>
    <xf numFmtId="44" fontId="25" fillId="0" borderId="2" xfId="1" applyFont="1" applyBorder="1" applyAlignment="1">
      <alignment horizontal="left" vertical="center"/>
    </xf>
    <xf numFmtId="44" fontId="27" fillId="0" borderId="2" xfId="1" applyFont="1" applyBorder="1" applyAlignment="1">
      <alignment horizontal="left" vertical="center" wrapText="1"/>
    </xf>
    <xf numFmtId="44" fontId="27" fillId="0" borderId="2" xfId="1" applyFont="1" applyBorder="1" applyAlignment="1">
      <alignment vertical="center"/>
    </xf>
    <xf numFmtId="44" fontId="15" fillId="0" borderId="2" xfId="1" applyFont="1" applyBorder="1" applyAlignment="1">
      <alignment vertical="center"/>
    </xf>
    <xf numFmtId="44" fontId="15" fillId="0" borderId="2" xfId="1" applyFont="1" applyBorder="1" applyAlignment="1">
      <alignment horizontal="left" vertical="center" wrapText="1"/>
    </xf>
    <xf numFmtId="44" fontId="8" fillId="0" borderId="2" xfId="1" applyFont="1" applyBorder="1" applyAlignment="1">
      <alignment horizontal="left" vertical="center" wrapText="1"/>
    </xf>
    <xf numFmtId="44" fontId="16" fillId="0" borderId="2" xfId="1" applyFont="1" applyBorder="1" applyAlignment="1">
      <alignment horizontal="left" vertical="center" wrapText="1"/>
    </xf>
    <xf numFmtId="44" fontId="0" fillId="0" borderId="2" xfId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5" fillId="0" borderId="2" xfId="1" applyFont="1" applyBorder="1" applyAlignment="1">
      <alignment horizontal="left"/>
    </xf>
    <xf numFmtId="44" fontId="0" fillId="0" borderId="2" xfId="1" applyFont="1" applyBorder="1" applyAlignment="1">
      <alignment horizontal="left"/>
    </xf>
    <xf numFmtId="44" fontId="50" fillId="0" borderId="2" xfId="1" applyFont="1" applyBorder="1" applyAlignment="1">
      <alignment horizontal="left"/>
    </xf>
    <xf numFmtId="44" fontId="0" fillId="0" borderId="0" xfId="1" applyFont="1" applyAlignment="1">
      <alignment horizontal="left"/>
    </xf>
    <xf numFmtId="0" fontId="13" fillId="0" borderId="2" xfId="0" applyFont="1" applyBorder="1" applyAlignment="1">
      <alignment horizontal="left"/>
    </xf>
    <xf numFmtId="0" fontId="40" fillId="0" borderId="3" xfId="0" applyFont="1" applyBorder="1" applyAlignment="1">
      <alignment vertical="center"/>
    </xf>
    <xf numFmtId="0" fontId="33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164" fontId="35" fillId="0" borderId="0" xfId="0" applyNumberFormat="1" applyFont="1" applyFill="1" applyAlignment="1">
      <alignment horizontal="left"/>
    </xf>
    <xf numFmtId="164" fontId="35" fillId="0" borderId="0" xfId="0" applyNumberFormat="1" applyFont="1" applyFill="1" applyAlignment="1">
      <alignment horizontal="left" vertical="center"/>
    </xf>
    <xf numFmtId="164" fontId="29" fillId="0" borderId="2" xfId="0" applyNumberFormat="1" applyFont="1" applyFill="1" applyBorder="1" applyAlignment="1">
      <alignment horizontal="center" vertical="center"/>
    </xf>
    <xf numFmtId="164" fontId="43" fillId="0" borderId="2" xfId="0" applyNumberFormat="1" applyFont="1" applyFill="1" applyBorder="1" applyAlignment="1">
      <alignment horizontal="center" vertical="center"/>
    </xf>
    <xf numFmtId="164" fontId="47" fillId="0" borderId="2" xfId="0" applyNumberFormat="1" applyFont="1" applyFill="1" applyBorder="1" applyAlignment="1">
      <alignment horizontal="center" vertical="center" wrapText="1"/>
    </xf>
    <xf numFmtId="164" fontId="48" fillId="0" borderId="2" xfId="0" applyNumberFormat="1" applyFont="1" applyFill="1" applyBorder="1" applyAlignment="1">
      <alignment horizontal="center" vertical="center"/>
    </xf>
    <xf numFmtId="164" fontId="48" fillId="0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/>
    <xf numFmtId="164" fontId="0" fillId="0" borderId="2" xfId="0" applyNumberForma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1" fontId="52" fillId="0" borderId="2" xfId="0" applyNumberFormat="1" applyFont="1" applyBorder="1" applyAlignment="1">
      <alignment vertical="center"/>
    </xf>
    <xf numFmtId="0" fontId="53" fillId="0" borderId="0" xfId="0" applyFont="1"/>
    <xf numFmtId="1" fontId="52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/>
    <xf numFmtId="44" fontId="0" fillId="0" borderId="2" xfId="1" applyFont="1" applyFill="1" applyBorder="1" applyAlignment="1">
      <alignment horizontal="left"/>
    </xf>
    <xf numFmtId="44" fontId="8" fillId="0" borderId="2" xfId="1" applyFont="1" applyBorder="1"/>
    <xf numFmtId="0" fontId="15" fillId="0" borderId="4" xfId="0" applyFont="1" applyBorder="1" applyAlignment="1">
      <alignment vertical="center"/>
    </xf>
    <xf numFmtId="0" fontId="0" fillId="0" borderId="4" xfId="0" applyBorder="1" applyAlignment="1">
      <alignment horizontal="left"/>
    </xf>
    <xf numFmtId="44" fontId="8" fillId="0" borderId="2" xfId="1" applyFont="1" applyFill="1" applyBorder="1"/>
    <xf numFmtId="0" fontId="40" fillId="0" borderId="0" xfId="0" applyFont="1" applyBorder="1" applyAlignment="1">
      <alignment vertical="center"/>
    </xf>
    <xf numFmtId="0" fontId="9" fillId="0" borderId="2" xfId="2" applyNumberFormat="1" applyFont="1" applyBorder="1" applyAlignment="1">
      <alignment horizontal="center"/>
    </xf>
    <xf numFmtId="44" fontId="33" fillId="0" borderId="2" xfId="1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3" fillId="0" borderId="2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/>
    </xf>
    <xf numFmtId="0" fontId="43" fillId="0" borderId="2" xfId="0" applyFont="1" applyBorder="1" applyAlignment="1">
      <alignment horizontal="left" vertical="center"/>
    </xf>
    <xf numFmtId="0" fontId="9" fillId="0" borderId="2" xfId="2" applyNumberFormat="1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0" fontId="10" fillId="0" borderId="2" xfId="0" applyFont="1" applyBorder="1"/>
    <xf numFmtId="0" fontId="10" fillId="0" borderId="0" xfId="0" applyFont="1" applyAlignment="1">
      <alignment horizontal="left"/>
    </xf>
    <xf numFmtId="0" fontId="33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C1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D91"/>
  <sheetViews>
    <sheetView zoomScale="60" zoomScaleNormal="60" zoomScalePageLayoutView="60" workbookViewId="0">
      <selection activeCell="A4" sqref="A4"/>
    </sheetView>
  </sheetViews>
  <sheetFormatPr defaultColWidth="11.125" defaultRowHeight="15.75"/>
  <cols>
    <col min="1" max="1" width="24.5" customWidth="1"/>
    <col min="2" max="3" width="15.875" customWidth="1"/>
    <col min="4" max="4" width="12.5" style="1" customWidth="1"/>
    <col min="5" max="5" width="9.625" style="1" customWidth="1"/>
    <col min="6" max="6" width="13.625" style="2" customWidth="1"/>
    <col min="7" max="7" width="12.5" style="1" hidden="1" customWidth="1"/>
    <col min="8" max="8" width="9.625" style="1" hidden="1" customWidth="1"/>
    <col min="9" max="9" width="41.25" style="1" bestFit="1" customWidth="1"/>
    <col min="10" max="10" width="38.5" style="1" bestFit="1" customWidth="1"/>
    <col min="11" max="11" width="15.625" bestFit="1" customWidth="1"/>
    <col min="12" max="12" width="13" style="192" customWidth="1"/>
    <col min="13" max="13" width="22.5" style="19" customWidth="1"/>
    <col min="14" max="14" width="9.125" style="1" customWidth="1"/>
    <col min="15" max="15" width="33" style="1" bestFit="1" customWidth="1"/>
    <col min="16" max="16" width="33" style="1" customWidth="1"/>
    <col min="17" max="17" width="13.5" style="173" customWidth="1"/>
    <col min="18" max="18" width="11.75" style="212" customWidth="1"/>
    <col min="19" max="19" width="13.5" style="173" customWidth="1"/>
    <col min="20" max="20" width="11.75" style="3" customWidth="1"/>
    <col min="21" max="21" width="9.875" style="58" bestFit="1" customWidth="1"/>
    <col min="22" max="22" width="11.125" style="58"/>
    <col min="23" max="23" width="13.375" style="58" bestFit="1" customWidth="1"/>
    <col min="24" max="24" width="11.125" style="58"/>
    <col min="25" max="25" width="22.625" style="58" bestFit="1" customWidth="1"/>
    <col min="26" max="26" width="18.25" style="58" bestFit="1" customWidth="1"/>
    <col min="27" max="27" width="16.5" style="58" customWidth="1"/>
    <col min="28" max="28" width="17.25" bestFit="1" customWidth="1"/>
    <col min="29" max="29" width="11.125" customWidth="1"/>
  </cols>
  <sheetData>
    <row r="1" spans="1:30" ht="43.5" customHeight="1">
      <c r="A1" s="91" t="s">
        <v>143</v>
      </c>
      <c r="B1" s="92"/>
      <c r="C1" s="92"/>
      <c r="D1" s="93"/>
      <c r="E1" s="93"/>
      <c r="F1" s="94"/>
      <c r="G1" s="93"/>
      <c r="H1" s="93"/>
      <c r="I1" s="93"/>
      <c r="J1" s="93"/>
      <c r="K1" s="95"/>
      <c r="L1" s="179"/>
      <c r="M1" s="96"/>
      <c r="N1" s="93"/>
      <c r="O1" s="100"/>
      <c r="P1" s="100"/>
      <c r="Q1" s="156"/>
      <c r="R1" s="205"/>
      <c r="S1" s="156"/>
      <c r="T1" s="97"/>
      <c r="U1" s="98"/>
      <c r="V1" s="98"/>
      <c r="W1" s="98"/>
      <c r="X1" s="98"/>
      <c r="Y1" s="98"/>
      <c r="Z1" s="98"/>
      <c r="AA1" s="98"/>
      <c r="AB1" s="95"/>
    </row>
    <row r="2" spans="1:30" ht="18">
      <c r="A2" s="83"/>
      <c r="B2" s="99"/>
      <c r="C2" s="99"/>
      <c r="D2" s="90" t="s">
        <v>10</v>
      </c>
      <c r="E2" s="93"/>
      <c r="F2" s="94"/>
      <c r="G2" s="93"/>
      <c r="H2" s="93"/>
      <c r="I2" s="93"/>
      <c r="J2" s="93"/>
      <c r="K2" s="99"/>
      <c r="L2" s="179"/>
      <c r="M2" s="96"/>
      <c r="N2" s="93"/>
      <c r="O2" s="100"/>
      <c r="P2" s="100"/>
      <c r="Q2" s="156"/>
      <c r="R2" s="205"/>
      <c r="S2" s="156"/>
      <c r="T2" s="101"/>
      <c r="U2" s="98"/>
      <c r="V2" s="98"/>
      <c r="W2" s="98"/>
      <c r="X2" s="98"/>
      <c r="Y2" s="98"/>
      <c r="Z2" s="98"/>
      <c r="AA2" s="98"/>
      <c r="AB2" s="95"/>
    </row>
    <row r="3" spans="1:30" ht="20.25">
      <c r="A3" s="102">
        <v>44819</v>
      </c>
      <c r="B3" s="103"/>
      <c r="C3" s="103"/>
      <c r="D3" s="104"/>
      <c r="E3" s="104"/>
      <c r="F3" s="105"/>
      <c r="G3" s="104"/>
      <c r="H3" s="104"/>
      <c r="I3" s="104"/>
      <c r="J3" s="178"/>
      <c r="K3" s="106"/>
      <c r="L3" s="180"/>
      <c r="M3" s="107"/>
      <c r="N3" s="104"/>
      <c r="O3" s="175"/>
      <c r="P3" s="175"/>
      <c r="Q3" s="175"/>
      <c r="R3" s="175"/>
      <c r="S3" s="175"/>
      <c r="T3" s="202"/>
      <c r="U3" s="109"/>
      <c r="V3" s="109"/>
      <c r="W3" s="108"/>
      <c r="X3" s="108"/>
      <c r="Y3" s="109"/>
      <c r="Z3" s="110"/>
      <c r="AA3" s="98"/>
      <c r="AB3" s="95"/>
    </row>
    <row r="4" spans="1:30" s="90" customFormat="1" ht="108">
      <c r="A4" s="84" t="s">
        <v>0</v>
      </c>
      <c r="B4" s="84" t="s">
        <v>3</v>
      </c>
      <c r="C4" s="85" t="s">
        <v>11</v>
      </c>
      <c r="D4" s="85" t="s">
        <v>1</v>
      </c>
      <c r="E4" s="85" t="s">
        <v>2</v>
      </c>
      <c r="F4" s="86" t="s">
        <v>6</v>
      </c>
      <c r="G4" s="85" t="s">
        <v>1</v>
      </c>
      <c r="H4" s="85" t="s">
        <v>2</v>
      </c>
      <c r="I4" s="85" t="s">
        <v>5</v>
      </c>
      <c r="J4" s="85" t="s">
        <v>153</v>
      </c>
      <c r="K4" s="84" t="s">
        <v>94</v>
      </c>
      <c r="L4" s="176" t="s">
        <v>13</v>
      </c>
      <c r="M4" s="176"/>
      <c r="N4" s="84" t="s">
        <v>4</v>
      </c>
      <c r="O4" s="153" t="s">
        <v>7</v>
      </c>
      <c r="P4" s="86" t="s">
        <v>15</v>
      </c>
      <c r="Q4" s="204" t="s">
        <v>158</v>
      </c>
      <c r="R4" s="206" t="s">
        <v>146</v>
      </c>
      <c r="S4" s="204" t="s">
        <v>159</v>
      </c>
      <c r="T4" s="86" t="s">
        <v>146</v>
      </c>
      <c r="U4" s="87" t="s">
        <v>151</v>
      </c>
      <c r="V4" s="89" t="s">
        <v>152</v>
      </c>
      <c r="W4" s="87" t="s">
        <v>138</v>
      </c>
      <c r="X4" s="88" t="s">
        <v>139</v>
      </c>
      <c r="Y4" s="89" t="s">
        <v>144</v>
      </c>
      <c r="Z4" s="89" t="s">
        <v>140</v>
      </c>
      <c r="AA4" s="89" t="s">
        <v>144</v>
      </c>
      <c r="AB4" s="84" t="s">
        <v>141</v>
      </c>
    </row>
    <row r="5" spans="1:30">
      <c r="A5" s="111"/>
      <c r="B5" s="111"/>
      <c r="C5" s="111"/>
      <c r="D5" s="177" t="s">
        <v>8</v>
      </c>
      <c r="E5" s="177"/>
      <c r="F5" s="112"/>
      <c r="G5" s="177" t="s">
        <v>9</v>
      </c>
      <c r="H5" s="177"/>
      <c r="I5" s="39"/>
      <c r="J5" s="39"/>
      <c r="K5" s="113"/>
      <c r="L5" s="181"/>
      <c r="M5" s="114" t="s">
        <v>14</v>
      </c>
      <c r="N5" s="111"/>
      <c r="O5" s="151"/>
      <c r="P5" s="151"/>
      <c r="Q5" s="157"/>
      <c r="R5" s="207"/>
      <c r="S5" s="157"/>
      <c r="T5" s="115"/>
      <c r="U5" s="117"/>
      <c r="V5" s="127"/>
      <c r="W5" s="116"/>
      <c r="X5" s="117"/>
      <c r="Y5" s="118"/>
      <c r="Z5" s="119"/>
      <c r="AA5" s="120"/>
      <c r="AB5" s="121">
        <v>6047.91</v>
      </c>
      <c r="AC5" s="155">
        <f t="shared" ref="AC5:AC6" si="0">SUM(Q5:AB5)</f>
        <v>6047.91</v>
      </c>
      <c r="AD5" s="58"/>
    </row>
    <row r="6" spans="1:30">
      <c r="A6" s="111"/>
      <c r="B6" s="111"/>
      <c r="C6" s="111"/>
      <c r="D6" s="154"/>
      <c r="E6" s="154"/>
      <c r="F6" s="112"/>
      <c r="G6" s="154"/>
      <c r="H6" s="154"/>
      <c r="I6" s="57" t="s">
        <v>145</v>
      </c>
      <c r="J6" s="57"/>
      <c r="K6" s="113"/>
      <c r="L6" s="181"/>
      <c r="M6" s="114"/>
      <c r="N6" s="111"/>
      <c r="O6" s="151"/>
      <c r="P6" s="151"/>
      <c r="Q6" s="157"/>
      <c r="R6" s="207"/>
      <c r="S6" s="157"/>
      <c r="T6" s="115"/>
      <c r="U6" s="117"/>
      <c r="V6" s="127"/>
      <c r="W6" s="116"/>
      <c r="X6" s="117"/>
      <c r="Y6" s="118"/>
      <c r="Z6" s="119"/>
      <c r="AA6" s="120"/>
      <c r="AB6" s="121"/>
      <c r="AC6" s="155"/>
      <c r="AD6" s="58"/>
    </row>
    <row r="7" spans="1:30">
      <c r="A7" s="122" t="s">
        <v>95</v>
      </c>
      <c r="B7" s="123" t="s">
        <v>17</v>
      </c>
      <c r="C7" s="123"/>
      <c r="D7" s="124">
        <v>1000</v>
      </c>
      <c r="E7" s="124">
        <v>1500</v>
      </c>
      <c r="F7" s="125">
        <v>1</v>
      </c>
      <c r="G7" s="125"/>
      <c r="H7" s="125"/>
      <c r="I7" s="126" t="s">
        <v>85</v>
      </c>
      <c r="J7" s="126"/>
      <c r="K7" s="125"/>
      <c r="L7" s="182"/>
      <c r="M7" s="124" t="s">
        <v>86</v>
      </c>
      <c r="N7" s="125" t="s">
        <v>12</v>
      </c>
      <c r="O7" s="126" t="s">
        <v>87</v>
      </c>
      <c r="P7" s="126"/>
      <c r="Q7" s="158"/>
      <c r="R7" s="144"/>
      <c r="S7" s="158"/>
      <c r="T7" s="128"/>
      <c r="U7" s="120"/>
      <c r="V7" s="127"/>
      <c r="W7" s="129">
        <v>247</v>
      </c>
      <c r="X7" s="130"/>
      <c r="Y7" s="130"/>
      <c r="Z7" s="120"/>
      <c r="AA7" s="120"/>
      <c r="AB7" s="131"/>
      <c r="AC7" s="155">
        <f>SUM(Q7:AB7)</f>
        <v>247</v>
      </c>
    </row>
    <row r="8" spans="1:30" ht="18" customHeight="1">
      <c r="A8" s="122" t="s">
        <v>95</v>
      </c>
      <c r="B8" s="123" t="s">
        <v>20</v>
      </c>
      <c r="C8" s="132"/>
      <c r="D8" s="124">
        <v>1000</v>
      </c>
      <c r="E8" s="124">
        <v>1500</v>
      </c>
      <c r="F8" s="125">
        <v>1</v>
      </c>
      <c r="G8" s="133"/>
      <c r="H8" s="133"/>
      <c r="I8" s="126" t="s">
        <v>85</v>
      </c>
      <c r="J8" s="126"/>
      <c r="K8" s="133"/>
      <c r="L8" s="183"/>
      <c r="M8" s="124" t="s">
        <v>86</v>
      </c>
      <c r="N8" s="125" t="s">
        <v>12</v>
      </c>
      <c r="O8" s="126" t="s">
        <v>87</v>
      </c>
      <c r="P8" s="126"/>
      <c r="Q8" s="158"/>
      <c r="R8" s="142"/>
      <c r="S8" s="158"/>
      <c r="T8" s="134"/>
      <c r="U8" s="120"/>
      <c r="V8" s="127"/>
      <c r="W8" s="129">
        <v>247</v>
      </c>
      <c r="X8" s="130"/>
      <c r="Y8" s="135"/>
      <c r="Z8" s="120"/>
      <c r="AA8" s="120"/>
      <c r="AB8" s="131"/>
      <c r="AC8" s="155">
        <f t="shared" ref="AC8:AC71" si="1">SUM(Q8:AB8)</f>
        <v>247</v>
      </c>
    </row>
    <row r="9" spans="1:30" s="3" customFormat="1">
      <c r="A9" s="122" t="s">
        <v>96</v>
      </c>
      <c r="B9" s="123" t="s">
        <v>18</v>
      </c>
      <c r="C9" s="123"/>
      <c r="D9" s="124">
        <v>1000</v>
      </c>
      <c r="E9" s="124">
        <v>1800</v>
      </c>
      <c r="F9" s="125">
        <v>1</v>
      </c>
      <c r="G9" s="125"/>
      <c r="H9" s="125"/>
      <c r="I9" s="126" t="s">
        <v>88</v>
      </c>
      <c r="J9" s="126" t="s">
        <v>154</v>
      </c>
      <c r="K9" s="125" t="s">
        <v>135</v>
      </c>
      <c r="L9" s="182"/>
      <c r="M9" s="124"/>
      <c r="N9" s="125" t="s">
        <v>12</v>
      </c>
      <c r="O9" s="126" t="s">
        <v>160</v>
      </c>
      <c r="P9" s="126" t="s">
        <v>147</v>
      </c>
      <c r="Q9" s="158">
        <v>78.900000000000006</v>
      </c>
      <c r="R9" s="208">
        <v>2.5</v>
      </c>
      <c r="S9" s="158"/>
      <c r="T9" s="126"/>
      <c r="U9" s="127">
        <f>R9*Q9</f>
        <v>197.25</v>
      </c>
      <c r="V9" s="127"/>
      <c r="W9" s="136"/>
      <c r="X9" s="136"/>
      <c r="Y9" s="127"/>
      <c r="Z9" s="129">
        <v>496</v>
      </c>
      <c r="AA9" s="127">
        <v>287</v>
      </c>
      <c r="AB9" s="121"/>
      <c r="AC9" s="155">
        <f t="shared" si="1"/>
        <v>1061.6500000000001</v>
      </c>
    </row>
    <row r="10" spans="1:30" s="3" customFormat="1">
      <c r="A10" s="122" t="s">
        <v>96</v>
      </c>
      <c r="B10" s="123" t="s">
        <v>19</v>
      </c>
      <c r="C10" s="123"/>
      <c r="D10" s="124">
        <v>1000</v>
      </c>
      <c r="E10" s="124">
        <v>1800</v>
      </c>
      <c r="F10" s="125">
        <v>1</v>
      </c>
      <c r="G10" s="125"/>
      <c r="H10" s="125"/>
      <c r="I10" s="126" t="s">
        <v>88</v>
      </c>
      <c r="J10" s="126" t="s">
        <v>154</v>
      </c>
      <c r="K10" s="125" t="s">
        <v>135</v>
      </c>
      <c r="L10" s="182"/>
      <c r="M10" s="124"/>
      <c r="N10" s="125" t="s">
        <v>12</v>
      </c>
      <c r="O10" s="126" t="s">
        <v>160</v>
      </c>
      <c r="P10" s="126" t="s">
        <v>147</v>
      </c>
      <c r="Q10" s="158">
        <v>78.900000000000006</v>
      </c>
      <c r="R10" s="208">
        <v>2.5</v>
      </c>
      <c r="S10" s="158"/>
      <c r="T10" s="126"/>
      <c r="U10" s="127">
        <f t="shared" ref="U10:U73" si="2">R10*Q10</f>
        <v>197.25</v>
      </c>
      <c r="V10" s="127"/>
      <c r="W10" s="136"/>
      <c r="X10" s="136"/>
      <c r="Y10" s="127"/>
      <c r="Z10" s="129">
        <v>496</v>
      </c>
      <c r="AA10" s="127">
        <v>287</v>
      </c>
      <c r="AB10" s="137"/>
      <c r="AC10" s="155">
        <f t="shared" si="1"/>
        <v>1061.6500000000001</v>
      </c>
    </row>
    <row r="11" spans="1:30" s="3" customFormat="1" ht="19.5" customHeight="1">
      <c r="A11" s="122"/>
      <c r="B11" s="123" t="s">
        <v>31</v>
      </c>
      <c r="C11" s="123"/>
      <c r="D11" s="124">
        <v>1000</v>
      </c>
      <c r="E11" s="125">
        <v>2100</v>
      </c>
      <c r="F11" s="125">
        <v>1</v>
      </c>
      <c r="G11" s="125"/>
      <c r="H11" s="125"/>
      <c r="I11" s="126" t="s">
        <v>88</v>
      </c>
      <c r="J11" s="126" t="s">
        <v>154</v>
      </c>
      <c r="K11" s="125" t="s">
        <v>135</v>
      </c>
      <c r="L11" s="182"/>
      <c r="M11" s="138"/>
      <c r="N11" s="125" t="s">
        <v>12</v>
      </c>
      <c r="O11" s="126" t="s">
        <v>160</v>
      </c>
      <c r="P11" s="126" t="s">
        <v>147</v>
      </c>
      <c r="Q11" s="158">
        <v>78.900000000000006</v>
      </c>
      <c r="R11" s="208">
        <v>2.5</v>
      </c>
      <c r="S11" s="158"/>
      <c r="T11" s="126"/>
      <c r="U11" s="127">
        <f t="shared" si="2"/>
        <v>197.25</v>
      </c>
      <c r="V11" s="127"/>
      <c r="W11" s="136"/>
      <c r="X11" s="136"/>
      <c r="Y11" s="127"/>
      <c r="Z11" s="129">
        <v>505</v>
      </c>
      <c r="AA11" s="127">
        <v>287</v>
      </c>
      <c r="AB11" s="137"/>
      <c r="AC11" s="155">
        <f t="shared" si="1"/>
        <v>1070.6500000000001</v>
      </c>
    </row>
    <row r="12" spans="1:30" ht="21" customHeight="1">
      <c r="A12" s="122" t="s">
        <v>97</v>
      </c>
      <c r="B12" s="123" t="s">
        <v>21</v>
      </c>
      <c r="C12" s="123"/>
      <c r="D12" s="124">
        <v>1000</v>
      </c>
      <c r="E12" s="125">
        <v>1800</v>
      </c>
      <c r="F12" s="125">
        <v>1</v>
      </c>
      <c r="G12" s="125"/>
      <c r="H12" s="125"/>
      <c r="I12" s="126" t="s">
        <v>88</v>
      </c>
      <c r="J12" s="126" t="s">
        <v>154</v>
      </c>
      <c r="K12" s="125" t="s">
        <v>135</v>
      </c>
      <c r="L12" s="182"/>
      <c r="M12" s="124"/>
      <c r="N12" s="125" t="s">
        <v>12</v>
      </c>
      <c r="O12" s="126" t="s">
        <v>160</v>
      </c>
      <c r="P12" s="126" t="s">
        <v>147</v>
      </c>
      <c r="Q12" s="158">
        <v>78.900000000000006</v>
      </c>
      <c r="R12" s="208">
        <v>2.5</v>
      </c>
      <c r="S12" s="158"/>
      <c r="T12" s="126"/>
      <c r="U12" s="127">
        <f t="shared" si="2"/>
        <v>197.25</v>
      </c>
      <c r="V12" s="127"/>
      <c r="W12" s="120"/>
      <c r="X12" s="130"/>
      <c r="Y12" s="127"/>
      <c r="Z12" s="129">
        <v>496</v>
      </c>
      <c r="AA12" s="127">
        <v>287</v>
      </c>
      <c r="AB12" s="139"/>
      <c r="AC12" s="155">
        <f t="shared" si="1"/>
        <v>1061.6500000000001</v>
      </c>
    </row>
    <row r="13" spans="1:30" ht="18" customHeight="1">
      <c r="A13" s="122" t="s">
        <v>97</v>
      </c>
      <c r="B13" s="123" t="s">
        <v>22</v>
      </c>
      <c r="C13" s="123"/>
      <c r="D13" s="124">
        <v>1000</v>
      </c>
      <c r="E13" s="124">
        <v>1800</v>
      </c>
      <c r="F13" s="125">
        <v>1</v>
      </c>
      <c r="G13" s="125"/>
      <c r="H13" s="125"/>
      <c r="I13" s="126" t="s">
        <v>88</v>
      </c>
      <c r="J13" s="126" t="s">
        <v>154</v>
      </c>
      <c r="K13" s="125" t="s">
        <v>135</v>
      </c>
      <c r="L13" s="182"/>
      <c r="M13" s="124"/>
      <c r="N13" s="125" t="s">
        <v>12</v>
      </c>
      <c r="O13" s="126" t="s">
        <v>160</v>
      </c>
      <c r="P13" s="126" t="s">
        <v>147</v>
      </c>
      <c r="Q13" s="158">
        <v>78.900000000000006</v>
      </c>
      <c r="R13" s="208">
        <v>2.5</v>
      </c>
      <c r="S13" s="158"/>
      <c r="T13" s="126"/>
      <c r="U13" s="127">
        <f t="shared" si="2"/>
        <v>197.25</v>
      </c>
      <c r="V13" s="127"/>
      <c r="W13" s="120"/>
      <c r="X13" s="130"/>
      <c r="Y13" s="127"/>
      <c r="Z13" s="129">
        <v>496</v>
      </c>
      <c r="AA13" s="127">
        <v>287</v>
      </c>
      <c r="AB13" s="139"/>
      <c r="AC13" s="155">
        <f t="shared" si="1"/>
        <v>1061.6500000000001</v>
      </c>
    </row>
    <row r="14" spans="1:30" ht="18" customHeight="1">
      <c r="A14" s="122"/>
      <c r="B14" s="123" t="s">
        <v>23</v>
      </c>
      <c r="C14" s="123"/>
      <c r="D14" s="124"/>
      <c r="E14" s="125"/>
      <c r="F14" s="125">
        <v>1</v>
      </c>
      <c r="G14" s="125"/>
      <c r="H14" s="125"/>
      <c r="I14" s="126" t="s">
        <v>89</v>
      </c>
      <c r="J14" s="126"/>
      <c r="K14" s="125"/>
      <c r="L14" s="184"/>
      <c r="M14" s="124"/>
      <c r="N14" s="125"/>
      <c r="O14" s="140"/>
      <c r="P14" s="140"/>
      <c r="Q14" s="159"/>
      <c r="R14" s="208"/>
      <c r="S14" s="159"/>
      <c r="T14" s="126"/>
      <c r="U14" s="127"/>
      <c r="V14" s="127"/>
      <c r="W14" s="120"/>
      <c r="X14" s="130"/>
      <c r="Y14" s="135"/>
      <c r="Z14" s="120"/>
      <c r="AA14" s="120"/>
      <c r="AB14" s="139"/>
      <c r="AC14" s="155"/>
    </row>
    <row r="15" spans="1:30" ht="18" customHeight="1">
      <c r="A15" s="122" t="s">
        <v>98</v>
      </c>
      <c r="B15" s="123" t="s">
        <v>24</v>
      </c>
      <c r="C15" s="123"/>
      <c r="D15" s="124">
        <v>1000</v>
      </c>
      <c r="E15" s="124">
        <v>1800</v>
      </c>
      <c r="F15" s="141">
        <v>1</v>
      </c>
      <c r="G15" s="125"/>
      <c r="H15" s="125"/>
      <c r="I15" s="126" t="s">
        <v>85</v>
      </c>
      <c r="J15" s="126"/>
      <c r="K15" s="125"/>
      <c r="L15" s="182"/>
      <c r="M15" s="124" t="s">
        <v>86</v>
      </c>
      <c r="N15" s="125" t="s">
        <v>12</v>
      </c>
      <c r="O15" s="126" t="s">
        <v>93</v>
      </c>
      <c r="P15" s="126"/>
      <c r="Q15" s="158"/>
      <c r="R15" s="142"/>
      <c r="S15" s="158"/>
      <c r="T15" s="142"/>
      <c r="U15" s="127"/>
      <c r="V15" s="127"/>
      <c r="W15" s="129">
        <v>206</v>
      </c>
      <c r="X15" s="130"/>
      <c r="Y15" s="135"/>
      <c r="Z15" s="120"/>
      <c r="AA15" s="120"/>
      <c r="AB15" s="139"/>
      <c r="AC15" s="155">
        <f t="shared" si="1"/>
        <v>206</v>
      </c>
    </row>
    <row r="16" spans="1:30" ht="18.75" customHeight="1">
      <c r="A16" s="122" t="s">
        <v>98</v>
      </c>
      <c r="B16" s="123" t="s">
        <v>25</v>
      </c>
      <c r="C16" s="123"/>
      <c r="D16" s="124">
        <v>1000</v>
      </c>
      <c r="E16" s="124">
        <v>1800</v>
      </c>
      <c r="F16" s="141">
        <v>1</v>
      </c>
      <c r="G16" s="125"/>
      <c r="H16" s="125"/>
      <c r="I16" s="126" t="s">
        <v>85</v>
      </c>
      <c r="J16" s="126"/>
      <c r="K16" s="125"/>
      <c r="L16" s="182"/>
      <c r="M16" s="124" t="s">
        <v>86</v>
      </c>
      <c r="N16" s="125" t="s">
        <v>12</v>
      </c>
      <c r="O16" s="126" t="s">
        <v>93</v>
      </c>
      <c r="P16" s="126"/>
      <c r="Q16" s="158"/>
      <c r="R16" s="142"/>
      <c r="S16" s="158"/>
      <c r="T16" s="142"/>
      <c r="U16" s="127"/>
      <c r="V16" s="127"/>
      <c r="W16" s="129">
        <v>206</v>
      </c>
      <c r="X16" s="130"/>
      <c r="Y16" s="135"/>
      <c r="Z16" s="120"/>
      <c r="AA16" s="120"/>
      <c r="AB16" s="139"/>
      <c r="AC16" s="155">
        <f t="shared" si="1"/>
        <v>206</v>
      </c>
    </row>
    <row r="17" spans="1:29" ht="22.5" customHeight="1">
      <c r="A17" s="122" t="s">
        <v>98</v>
      </c>
      <c r="B17" s="123" t="s">
        <v>26</v>
      </c>
      <c r="C17" s="123"/>
      <c r="D17" s="124">
        <v>1000</v>
      </c>
      <c r="E17" s="124">
        <v>1800</v>
      </c>
      <c r="F17" s="125">
        <v>1</v>
      </c>
      <c r="G17" s="125"/>
      <c r="H17" s="125"/>
      <c r="I17" s="126" t="s">
        <v>85</v>
      </c>
      <c r="J17" s="126"/>
      <c r="K17" s="125"/>
      <c r="L17" s="182"/>
      <c r="M17" s="124" t="s">
        <v>86</v>
      </c>
      <c r="N17" s="125" t="s">
        <v>12</v>
      </c>
      <c r="O17" s="126" t="s">
        <v>93</v>
      </c>
      <c r="P17" s="126"/>
      <c r="Q17" s="158"/>
      <c r="R17" s="142" t="s">
        <v>162</v>
      </c>
      <c r="S17" s="158"/>
      <c r="T17" s="142"/>
      <c r="U17" s="127"/>
      <c r="V17" s="127"/>
      <c r="W17" s="129">
        <v>206</v>
      </c>
      <c r="X17" s="130"/>
      <c r="Y17" s="135"/>
      <c r="Z17" s="120"/>
      <c r="AA17" s="120"/>
      <c r="AB17" s="139"/>
      <c r="AC17" s="155">
        <f t="shared" si="1"/>
        <v>206</v>
      </c>
    </row>
    <row r="18" spans="1:29" ht="18.75" customHeight="1">
      <c r="A18" s="122" t="s">
        <v>99</v>
      </c>
      <c r="B18" s="123" t="s">
        <v>27</v>
      </c>
      <c r="C18" s="123"/>
      <c r="D18" s="124">
        <v>800</v>
      </c>
      <c r="E18" s="124">
        <v>1800</v>
      </c>
      <c r="F18" s="125">
        <v>1</v>
      </c>
      <c r="G18" s="125"/>
      <c r="H18" s="125"/>
      <c r="I18" s="126" t="s">
        <v>16</v>
      </c>
      <c r="J18" s="126"/>
      <c r="K18" s="125"/>
      <c r="L18" s="182"/>
      <c r="M18" s="143"/>
      <c r="N18" s="125"/>
      <c r="O18" s="126"/>
      <c r="P18" s="126"/>
      <c r="Q18" s="158"/>
      <c r="R18" s="142"/>
      <c r="S18" s="158"/>
      <c r="T18" s="142"/>
      <c r="U18" s="127"/>
      <c r="V18" s="127"/>
      <c r="W18" s="120"/>
      <c r="X18" s="130"/>
      <c r="Y18" s="135"/>
      <c r="Z18" s="120"/>
      <c r="AA18" s="120"/>
      <c r="AB18" s="139"/>
      <c r="AC18" s="155"/>
    </row>
    <row r="19" spans="1:29" ht="17.25" customHeight="1">
      <c r="A19" s="122" t="s">
        <v>100</v>
      </c>
      <c r="B19" s="123" t="s">
        <v>28</v>
      </c>
      <c r="C19" s="123"/>
      <c r="D19" s="124"/>
      <c r="E19" s="124"/>
      <c r="F19" s="125"/>
      <c r="G19" s="125"/>
      <c r="H19" s="125"/>
      <c r="I19" s="126" t="s">
        <v>89</v>
      </c>
      <c r="J19" s="126"/>
      <c r="K19" s="125"/>
      <c r="L19" s="185"/>
      <c r="M19" s="124"/>
      <c r="N19" s="125"/>
      <c r="O19" s="144"/>
      <c r="P19" s="144"/>
      <c r="Q19" s="160"/>
      <c r="R19" s="142"/>
      <c r="S19" s="160"/>
      <c r="T19" s="134"/>
      <c r="U19" s="127"/>
      <c r="V19" s="127"/>
      <c r="W19" s="120"/>
      <c r="X19" s="130"/>
      <c r="Y19" s="135"/>
      <c r="Z19" s="120"/>
      <c r="AA19" s="120"/>
      <c r="AB19" s="139"/>
      <c r="AC19" s="155"/>
    </row>
    <row r="20" spans="1:29" ht="17.25" customHeight="1">
      <c r="A20" s="122" t="s">
        <v>100</v>
      </c>
      <c r="B20" s="123" t="s">
        <v>29</v>
      </c>
      <c r="C20" s="145"/>
      <c r="D20" s="124"/>
      <c r="E20" s="124"/>
      <c r="F20" s="125"/>
      <c r="G20" s="125"/>
      <c r="H20" s="125"/>
      <c r="I20" s="126" t="s">
        <v>89</v>
      </c>
      <c r="J20" s="126"/>
      <c r="K20" s="125"/>
      <c r="L20" s="182"/>
      <c r="M20" s="124"/>
      <c r="N20" s="125"/>
      <c r="O20" s="144"/>
      <c r="P20" s="144"/>
      <c r="Q20" s="160"/>
      <c r="R20" s="144"/>
      <c r="S20" s="160"/>
      <c r="T20" s="144"/>
      <c r="U20" s="127"/>
      <c r="V20" s="127"/>
      <c r="W20" s="120"/>
      <c r="X20" s="130"/>
      <c r="Y20" s="135"/>
      <c r="Z20" s="120"/>
      <c r="AA20" s="120"/>
      <c r="AB20" s="139"/>
      <c r="AC20" s="155"/>
    </row>
    <row r="21" spans="1:29" s="5" customFormat="1" ht="15.75" customHeight="1">
      <c r="A21" s="122" t="s">
        <v>101</v>
      </c>
      <c r="B21" s="123" t="s">
        <v>30</v>
      </c>
      <c r="C21" s="82"/>
      <c r="D21" s="124"/>
      <c r="E21" s="124"/>
      <c r="F21" s="125"/>
      <c r="G21" s="125"/>
      <c r="H21" s="125"/>
      <c r="I21" s="126" t="s">
        <v>89</v>
      </c>
      <c r="J21" s="126"/>
      <c r="K21" s="125"/>
      <c r="L21" s="185"/>
      <c r="M21" s="124"/>
      <c r="N21" s="125"/>
      <c r="O21" s="144"/>
      <c r="P21" s="144"/>
      <c r="Q21" s="160"/>
      <c r="R21" s="142"/>
      <c r="S21" s="160"/>
      <c r="T21" s="134"/>
      <c r="U21" s="127"/>
      <c r="V21" s="127"/>
      <c r="W21" s="146"/>
      <c r="X21" s="147"/>
      <c r="Y21" s="148"/>
      <c r="Z21" s="146"/>
      <c r="AA21" s="146"/>
      <c r="AB21" s="149"/>
      <c r="AC21" s="155"/>
    </row>
    <row r="22" spans="1:29" s="5" customFormat="1" ht="15.75" customHeight="1">
      <c r="A22" s="7"/>
      <c r="B22" s="8"/>
      <c r="C22" s="15"/>
      <c r="D22" s="20"/>
      <c r="E22" s="20"/>
      <c r="F22" s="4"/>
      <c r="G22" s="9"/>
      <c r="H22" s="9"/>
      <c r="I22" s="11"/>
      <c r="J22" s="11"/>
      <c r="K22" s="9"/>
      <c r="L22" s="186"/>
      <c r="M22" s="20"/>
      <c r="N22" s="9"/>
      <c r="O22" s="30"/>
      <c r="P22" s="30"/>
      <c r="Q22" s="161"/>
      <c r="R22" s="23"/>
      <c r="S22" s="161"/>
      <c r="T22" s="22"/>
      <c r="U22" s="127"/>
      <c r="V22" s="127"/>
      <c r="W22" s="66"/>
      <c r="X22" s="75"/>
      <c r="Y22" s="76"/>
      <c r="Z22" s="66"/>
      <c r="AA22" s="66"/>
      <c r="AB22" s="61"/>
      <c r="AC22" s="155"/>
    </row>
    <row r="23" spans="1:29" ht="17.25" customHeight="1">
      <c r="A23" s="7" t="s">
        <v>102</v>
      </c>
      <c r="B23" s="8" t="s">
        <v>32</v>
      </c>
      <c r="C23" s="24"/>
      <c r="D23" s="56"/>
      <c r="E23" s="56"/>
      <c r="F23" s="26"/>
      <c r="G23" s="25"/>
      <c r="H23" s="25"/>
      <c r="I23" s="11" t="s">
        <v>89</v>
      </c>
      <c r="J23" s="11"/>
      <c r="K23" s="25"/>
      <c r="L23" s="187"/>
      <c r="M23" s="27"/>
      <c r="N23" s="9"/>
      <c r="O23" s="28"/>
      <c r="P23" s="28"/>
      <c r="Q23" s="162"/>
      <c r="R23" s="23"/>
      <c r="S23" s="162"/>
      <c r="T23" s="22"/>
      <c r="U23" s="127"/>
      <c r="V23" s="127"/>
      <c r="W23" s="65"/>
      <c r="X23" s="73"/>
      <c r="Y23" s="74"/>
      <c r="Z23" s="65"/>
      <c r="AA23" s="65"/>
      <c r="AB23" s="59"/>
      <c r="AC23" s="155"/>
    </row>
    <row r="24" spans="1:29" ht="20.25" customHeight="1">
      <c r="A24" s="7" t="s">
        <v>103</v>
      </c>
      <c r="B24" s="8" t="s">
        <v>33</v>
      </c>
      <c r="C24" s="24"/>
      <c r="D24" s="56"/>
      <c r="E24" s="56"/>
      <c r="F24" s="26"/>
      <c r="G24" s="25"/>
      <c r="H24" s="25"/>
      <c r="I24" s="11" t="s">
        <v>89</v>
      </c>
      <c r="J24" s="11"/>
      <c r="K24" s="25"/>
      <c r="L24" s="187"/>
      <c r="M24" s="27"/>
      <c r="N24" s="9"/>
      <c r="O24" s="29"/>
      <c r="P24" s="29"/>
      <c r="Q24" s="163"/>
      <c r="R24" s="23"/>
      <c r="S24" s="163"/>
      <c r="T24" s="22"/>
      <c r="U24" s="127"/>
      <c r="V24" s="127"/>
      <c r="W24" s="65"/>
      <c r="X24" s="73"/>
      <c r="Y24" s="74"/>
      <c r="Z24" s="65"/>
      <c r="AA24" s="65"/>
      <c r="AB24" s="59"/>
      <c r="AC24" s="155"/>
    </row>
    <row r="25" spans="1:29" ht="20.25" customHeight="1">
      <c r="A25" s="7" t="s">
        <v>104</v>
      </c>
      <c r="B25" s="8" t="s">
        <v>34</v>
      </c>
      <c r="C25" s="24"/>
      <c r="D25" s="20">
        <v>600</v>
      </c>
      <c r="E25" s="20">
        <v>1800</v>
      </c>
      <c r="F25" s="4">
        <v>1</v>
      </c>
      <c r="G25" s="25"/>
      <c r="H25" s="25"/>
      <c r="I25" s="11" t="s">
        <v>85</v>
      </c>
      <c r="J25" s="11"/>
      <c r="K25" s="25"/>
      <c r="L25" s="187"/>
      <c r="M25" s="20" t="s">
        <v>86</v>
      </c>
      <c r="N25" s="9" t="s">
        <v>12</v>
      </c>
      <c r="O25" s="11" t="s">
        <v>87</v>
      </c>
      <c r="P25" s="11"/>
      <c r="Q25" s="164"/>
      <c r="R25" s="23"/>
      <c r="S25" s="164"/>
      <c r="T25" s="22"/>
      <c r="U25" s="127"/>
      <c r="V25" s="127"/>
      <c r="W25" s="72">
        <v>225</v>
      </c>
      <c r="X25" s="73"/>
      <c r="Y25" s="74"/>
      <c r="Z25" s="65"/>
      <c r="AA25" s="65"/>
      <c r="AB25" s="59"/>
      <c r="AC25" s="155">
        <f t="shared" si="1"/>
        <v>225</v>
      </c>
    </row>
    <row r="26" spans="1:29">
      <c r="A26" s="7" t="s">
        <v>104</v>
      </c>
      <c r="B26" s="8" t="s">
        <v>35</v>
      </c>
      <c r="C26" s="8"/>
      <c r="D26" s="20">
        <v>600</v>
      </c>
      <c r="E26" s="20">
        <v>1800</v>
      </c>
      <c r="F26" s="4">
        <v>1</v>
      </c>
      <c r="G26" s="9"/>
      <c r="H26" s="9"/>
      <c r="I26" s="11" t="s">
        <v>85</v>
      </c>
      <c r="J26" s="11"/>
      <c r="K26" s="9"/>
      <c r="L26" s="188"/>
      <c r="M26" s="20" t="s">
        <v>86</v>
      </c>
      <c r="N26" s="9" t="s">
        <v>12</v>
      </c>
      <c r="O26" s="11" t="s">
        <v>87</v>
      </c>
      <c r="P26" s="11"/>
      <c r="Q26" s="164"/>
      <c r="R26" s="23"/>
      <c r="S26" s="164"/>
      <c r="T26" s="23"/>
      <c r="U26" s="127"/>
      <c r="V26" s="127"/>
      <c r="W26" s="72">
        <v>225</v>
      </c>
      <c r="X26" s="73"/>
      <c r="Y26" s="74"/>
      <c r="Z26" s="65"/>
      <c r="AA26" s="65"/>
      <c r="AB26" s="59"/>
      <c r="AC26" s="155">
        <f t="shared" si="1"/>
        <v>225</v>
      </c>
    </row>
    <row r="27" spans="1:29" s="3" customFormat="1" ht="19.5" customHeight="1">
      <c r="A27" s="7" t="s">
        <v>105</v>
      </c>
      <c r="B27" s="8" t="s">
        <v>36</v>
      </c>
      <c r="C27" s="8"/>
      <c r="D27" s="20"/>
      <c r="E27" s="20"/>
      <c r="F27" s="4">
        <v>1</v>
      </c>
      <c r="G27" s="9"/>
      <c r="H27" s="9"/>
      <c r="I27" s="11" t="s">
        <v>89</v>
      </c>
      <c r="J27" s="11"/>
      <c r="K27" s="9"/>
      <c r="L27" s="188"/>
      <c r="M27" s="33"/>
      <c r="N27" s="9"/>
      <c r="O27" s="16"/>
      <c r="P27" s="16"/>
      <c r="Q27" s="165"/>
      <c r="R27" s="23"/>
      <c r="S27" s="165"/>
      <c r="T27" s="23"/>
      <c r="U27" s="127"/>
      <c r="V27" s="127"/>
      <c r="W27" s="77"/>
      <c r="X27" s="63"/>
      <c r="Y27" s="78"/>
      <c r="Z27" s="63"/>
      <c r="AA27" s="63"/>
      <c r="AB27" s="60"/>
      <c r="AC27" s="155"/>
    </row>
    <row r="28" spans="1:29" s="3" customFormat="1">
      <c r="A28" s="7" t="s">
        <v>105</v>
      </c>
      <c r="B28" s="8" t="s">
        <v>37</v>
      </c>
      <c r="C28" s="13"/>
      <c r="D28" s="20"/>
      <c r="E28" s="20"/>
      <c r="F28" s="4">
        <v>1</v>
      </c>
      <c r="G28" s="9"/>
      <c r="H28" s="9"/>
      <c r="I28" s="11" t="s">
        <v>89</v>
      </c>
      <c r="J28" s="11"/>
      <c r="K28" s="9"/>
      <c r="L28" s="188"/>
      <c r="M28" s="33"/>
      <c r="N28" s="9"/>
      <c r="O28" s="16"/>
      <c r="P28" s="16"/>
      <c r="Q28" s="165"/>
      <c r="R28" s="52"/>
      <c r="S28" s="165"/>
      <c r="T28" s="6"/>
      <c r="U28" s="127"/>
      <c r="V28" s="127"/>
      <c r="W28" s="77"/>
      <c r="X28" s="63"/>
      <c r="Y28" s="78"/>
      <c r="Z28" s="63"/>
      <c r="AA28" s="63"/>
      <c r="AB28" s="60"/>
      <c r="AC28" s="155"/>
    </row>
    <row r="29" spans="1:29" s="3" customFormat="1">
      <c r="A29" s="7" t="s">
        <v>106</v>
      </c>
      <c r="B29" s="8" t="s">
        <v>38</v>
      </c>
      <c r="C29" s="10"/>
      <c r="D29" s="20">
        <v>6500</v>
      </c>
      <c r="E29" s="20">
        <v>2750</v>
      </c>
      <c r="F29" s="4">
        <v>1</v>
      </c>
      <c r="G29" s="9"/>
      <c r="H29" s="9"/>
      <c r="I29" s="12" t="s">
        <v>90</v>
      </c>
      <c r="J29" s="12" t="s">
        <v>155</v>
      </c>
      <c r="K29" s="9" t="s">
        <v>135</v>
      </c>
      <c r="L29" s="188"/>
      <c r="M29" s="33"/>
      <c r="N29" s="9" t="s">
        <v>12</v>
      </c>
      <c r="O29" s="6" t="s">
        <v>161</v>
      </c>
      <c r="P29" s="6"/>
      <c r="Q29" s="166"/>
      <c r="R29" s="209"/>
      <c r="S29" s="166">
        <v>30</v>
      </c>
      <c r="T29" s="203">
        <v>15.5</v>
      </c>
      <c r="U29" s="127">
        <f t="shared" si="2"/>
        <v>0</v>
      </c>
      <c r="V29" s="127">
        <f>T29*S29</f>
        <v>465</v>
      </c>
      <c r="W29" s="77"/>
      <c r="X29" s="79">
        <v>1214</v>
      </c>
      <c r="Y29" s="67">
        <v>983</v>
      </c>
      <c r="Z29" s="63"/>
      <c r="AA29" s="63"/>
      <c r="AB29" s="60"/>
      <c r="AC29" s="155">
        <f t="shared" si="1"/>
        <v>2707.5</v>
      </c>
    </row>
    <row r="30" spans="1:29" s="3" customFormat="1">
      <c r="A30" s="7" t="s">
        <v>107</v>
      </c>
      <c r="B30" s="8" t="s">
        <v>39</v>
      </c>
      <c r="C30" s="8"/>
      <c r="D30" s="20"/>
      <c r="E30" s="20"/>
      <c r="F30" s="4">
        <v>1</v>
      </c>
      <c r="G30" s="9"/>
      <c r="H30" s="9"/>
      <c r="I30" s="11" t="s">
        <v>89</v>
      </c>
      <c r="J30" s="11"/>
      <c r="K30" s="9"/>
      <c r="L30" s="188"/>
      <c r="M30" s="33"/>
      <c r="N30" s="9"/>
      <c r="O30" s="31"/>
      <c r="P30" s="31"/>
      <c r="Q30" s="166"/>
      <c r="R30" s="52"/>
      <c r="S30" s="166"/>
      <c r="T30" s="6"/>
      <c r="U30" s="127">
        <f t="shared" si="2"/>
        <v>0</v>
      </c>
      <c r="V30" s="127">
        <f t="shared" ref="V30:V85" si="3">T30*S30</f>
        <v>0</v>
      </c>
      <c r="W30" s="77"/>
      <c r="X30" s="63"/>
      <c r="Y30" s="78"/>
      <c r="Z30" s="63"/>
      <c r="AA30" s="63"/>
      <c r="AB30" s="60"/>
      <c r="AC30" s="155">
        <f t="shared" si="1"/>
        <v>0</v>
      </c>
    </row>
    <row r="31" spans="1:29" s="3" customFormat="1">
      <c r="A31" s="7" t="s">
        <v>107</v>
      </c>
      <c r="B31" s="8" t="s">
        <v>40</v>
      </c>
      <c r="C31" s="8"/>
      <c r="D31" s="20">
        <v>1000</v>
      </c>
      <c r="E31" s="20">
        <v>2400</v>
      </c>
      <c r="F31" s="4">
        <v>1</v>
      </c>
      <c r="G31" s="9"/>
      <c r="H31" s="9"/>
      <c r="I31" s="12" t="s">
        <v>90</v>
      </c>
      <c r="J31" s="12" t="s">
        <v>155</v>
      </c>
      <c r="K31" s="9" t="s">
        <v>135</v>
      </c>
      <c r="L31" s="188"/>
      <c r="M31" s="20"/>
      <c r="N31" s="9" t="s">
        <v>12</v>
      </c>
      <c r="O31" s="6" t="s">
        <v>161</v>
      </c>
      <c r="P31" s="6"/>
      <c r="Q31" s="166"/>
      <c r="R31" s="14"/>
      <c r="S31" s="166">
        <v>30</v>
      </c>
      <c r="T31" s="14">
        <v>3</v>
      </c>
      <c r="U31" s="127">
        <f t="shared" si="2"/>
        <v>0</v>
      </c>
      <c r="V31" s="127">
        <f t="shared" si="3"/>
        <v>90</v>
      </c>
      <c r="W31" s="77"/>
      <c r="X31" s="80">
        <v>227</v>
      </c>
      <c r="Y31" s="67">
        <v>266</v>
      </c>
      <c r="Z31" s="67"/>
      <c r="AA31" s="63"/>
      <c r="AB31" s="60"/>
      <c r="AC31" s="155">
        <f t="shared" si="1"/>
        <v>616</v>
      </c>
    </row>
    <row r="32" spans="1:29" s="3" customFormat="1" ht="16.5" customHeight="1">
      <c r="A32" s="7" t="s">
        <v>108</v>
      </c>
      <c r="B32" s="8" t="s">
        <v>41</v>
      </c>
      <c r="C32" s="8"/>
      <c r="D32" s="9">
        <v>4000</v>
      </c>
      <c r="E32" s="9">
        <v>2800</v>
      </c>
      <c r="F32" s="4">
        <v>1</v>
      </c>
      <c r="G32" s="9"/>
      <c r="H32" s="20"/>
      <c r="I32" s="12" t="s">
        <v>90</v>
      </c>
      <c r="J32" s="12" t="s">
        <v>155</v>
      </c>
      <c r="K32" s="9" t="s">
        <v>135</v>
      </c>
      <c r="L32" s="188"/>
      <c r="M32" s="33"/>
      <c r="N32" s="9" t="s">
        <v>12</v>
      </c>
      <c r="O32" s="6" t="s">
        <v>161</v>
      </c>
      <c r="P32" s="6"/>
      <c r="Q32" s="166"/>
      <c r="R32" s="14"/>
      <c r="S32" s="166">
        <v>30</v>
      </c>
      <c r="T32" s="14">
        <v>12.5</v>
      </c>
      <c r="U32" s="127">
        <f t="shared" si="2"/>
        <v>0</v>
      </c>
      <c r="V32" s="127">
        <f t="shared" si="3"/>
        <v>375</v>
      </c>
      <c r="W32" s="77"/>
      <c r="X32" s="80">
        <v>612</v>
      </c>
      <c r="Y32" s="67">
        <v>568</v>
      </c>
      <c r="Z32" s="67"/>
      <c r="AA32" s="63"/>
      <c r="AB32" s="60"/>
      <c r="AC32" s="155">
        <f>SUM(Q32:AB32)</f>
        <v>1597.5</v>
      </c>
    </row>
    <row r="33" spans="1:29" s="3" customFormat="1">
      <c r="A33" s="7" t="s">
        <v>109</v>
      </c>
      <c r="B33" s="8" t="s">
        <v>42</v>
      </c>
      <c r="C33" s="8"/>
      <c r="D33" s="20">
        <v>4000</v>
      </c>
      <c r="E33" s="20">
        <v>2800</v>
      </c>
      <c r="F33" s="9">
        <v>1</v>
      </c>
      <c r="G33" s="9"/>
      <c r="H33" s="9"/>
      <c r="I33" s="12" t="s">
        <v>90</v>
      </c>
      <c r="J33" s="12" t="s">
        <v>155</v>
      </c>
      <c r="K33" s="9" t="s">
        <v>135</v>
      </c>
      <c r="L33" s="188"/>
      <c r="M33" s="33"/>
      <c r="N33" s="9" t="s">
        <v>12</v>
      </c>
      <c r="O33" s="6" t="s">
        <v>161</v>
      </c>
      <c r="P33" s="6"/>
      <c r="Q33" s="166"/>
      <c r="R33" s="14"/>
      <c r="S33" s="166">
        <v>30</v>
      </c>
      <c r="T33" s="14">
        <v>12.5</v>
      </c>
      <c r="U33" s="127">
        <f t="shared" si="2"/>
        <v>0</v>
      </c>
      <c r="V33" s="127">
        <f t="shared" si="3"/>
        <v>375</v>
      </c>
      <c r="W33" s="77"/>
      <c r="X33" s="80">
        <v>612</v>
      </c>
      <c r="Y33" s="67">
        <v>568</v>
      </c>
      <c r="Z33" s="67"/>
      <c r="AA33" s="63"/>
      <c r="AB33" s="60"/>
      <c r="AC33" s="155">
        <f t="shared" si="1"/>
        <v>1597.5</v>
      </c>
    </row>
    <row r="34" spans="1:29" s="3" customFormat="1">
      <c r="A34" s="7" t="s">
        <v>109</v>
      </c>
      <c r="B34" s="8" t="s">
        <v>43</v>
      </c>
      <c r="C34" s="8"/>
      <c r="D34" s="20">
        <v>1000</v>
      </c>
      <c r="E34" s="20">
        <v>2800</v>
      </c>
      <c r="F34" s="4">
        <v>1</v>
      </c>
      <c r="G34" s="9"/>
      <c r="H34" s="20"/>
      <c r="I34" s="12" t="s">
        <v>90</v>
      </c>
      <c r="J34" s="12" t="s">
        <v>155</v>
      </c>
      <c r="K34" s="9" t="s">
        <v>135</v>
      </c>
      <c r="L34" s="188"/>
      <c r="M34" s="20"/>
      <c r="N34" s="9" t="s">
        <v>12</v>
      </c>
      <c r="O34" s="6" t="s">
        <v>161</v>
      </c>
      <c r="P34" s="6"/>
      <c r="Q34" s="166"/>
      <c r="R34" s="14"/>
      <c r="S34" s="166">
        <v>30</v>
      </c>
      <c r="T34" s="14">
        <v>3.5</v>
      </c>
      <c r="U34" s="127">
        <f t="shared" si="2"/>
        <v>0</v>
      </c>
      <c r="V34" s="127">
        <f t="shared" si="3"/>
        <v>105</v>
      </c>
      <c r="W34" s="77"/>
      <c r="X34" s="80">
        <v>227</v>
      </c>
      <c r="Y34" s="67">
        <v>266</v>
      </c>
      <c r="Z34" s="67"/>
      <c r="AA34" s="63"/>
      <c r="AB34" s="60"/>
      <c r="AC34" s="155">
        <f t="shared" si="1"/>
        <v>631.5</v>
      </c>
    </row>
    <row r="35" spans="1:29" s="3" customFormat="1" ht="18" customHeight="1">
      <c r="A35" s="7"/>
      <c r="B35" s="8"/>
      <c r="C35" s="24"/>
      <c r="D35" s="56"/>
      <c r="E35" s="56"/>
      <c r="F35" s="26"/>
      <c r="G35" s="25"/>
      <c r="H35" s="25"/>
      <c r="I35" s="12"/>
      <c r="J35" s="12"/>
      <c r="K35" s="9"/>
      <c r="L35" s="187"/>
      <c r="M35" s="27"/>
      <c r="N35" s="9" t="s">
        <v>12</v>
      </c>
      <c r="O35" s="28"/>
      <c r="P35" s="28"/>
      <c r="Q35" s="162"/>
      <c r="R35" s="23"/>
      <c r="S35" s="162"/>
      <c r="T35" s="23"/>
      <c r="U35" s="127">
        <f t="shared" si="2"/>
        <v>0</v>
      </c>
      <c r="V35" s="127">
        <f t="shared" si="3"/>
        <v>0</v>
      </c>
      <c r="W35" s="77"/>
      <c r="X35" s="63"/>
      <c r="Y35" s="78"/>
      <c r="Z35" s="63"/>
      <c r="AA35" s="63"/>
      <c r="AB35" s="60"/>
      <c r="AC35" s="155"/>
    </row>
    <row r="36" spans="1:29" s="3" customFormat="1">
      <c r="A36" s="7" t="s">
        <v>110</v>
      </c>
      <c r="B36" s="8" t="s">
        <v>44</v>
      </c>
      <c r="C36" s="24"/>
      <c r="D36" s="20">
        <v>1000</v>
      </c>
      <c r="E36" s="20">
        <v>2800</v>
      </c>
      <c r="F36" s="4">
        <v>1</v>
      </c>
      <c r="G36" s="25"/>
      <c r="H36" s="25"/>
      <c r="I36" s="12" t="s">
        <v>90</v>
      </c>
      <c r="J36" s="12" t="s">
        <v>155</v>
      </c>
      <c r="K36" s="9" t="s">
        <v>135</v>
      </c>
      <c r="L36" s="188"/>
      <c r="M36" s="27"/>
      <c r="N36" s="9" t="s">
        <v>12</v>
      </c>
      <c r="O36" s="3" t="s">
        <v>161</v>
      </c>
      <c r="P36" s="6"/>
      <c r="Q36" s="198"/>
      <c r="R36" s="14"/>
      <c r="S36" s="198">
        <v>30</v>
      </c>
      <c r="T36" s="14">
        <v>3.5</v>
      </c>
      <c r="U36" s="127">
        <f t="shared" si="2"/>
        <v>0</v>
      </c>
      <c r="V36" s="127">
        <f t="shared" si="3"/>
        <v>105</v>
      </c>
      <c r="W36" s="77"/>
      <c r="X36" s="80">
        <v>227</v>
      </c>
      <c r="Y36" s="67">
        <v>266</v>
      </c>
      <c r="Z36" s="63"/>
      <c r="AA36" s="63"/>
      <c r="AB36" s="60"/>
      <c r="AC36" s="155">
        <f t="shared" si="1"/>
        <v>631.5</v>
      </c>
    </row>
    <row r="37" spans="1:29" s="21" customFormat="1" ht="18" customHeight="1">
      <c r="A37" s="7" t="s">
        <v>110</v>
      </c>
      <c r="B37" s="8" t="s">
        <v>45</v>
      </c>
      <c r="C37" s="34"/>
      <c r="D37" s="20">
        <v>4000</v>
      </c>
      <c r="E37" s="20">
        <v>2800</v>
      </c>
      <c r="F37" s="34"/>
      <c r="G37" s="34"/>
      <c r="H37" s="34"/>
      <c r="I37" s="11" t="s">
        <v>89</v>
      </c>
      <c r="J37" s="11"/>
      <c r="K37" s="35"/>
      <c r="L37" s="189"/>
      <c r="M37" s="36"/>
      <c r="N37" s="9"/>
      <c r="O37" s="37"/>
      <c r="P37" s="37"/>
      <c r="Q37" s="167"/>
      <c r="R37" s="14"/>
      <c r="S37" s="167"/>
      <c r="T37" s="14"/>
      <c r="U37" s="127">
        <f t="shared" si="2"/>
        <v>0</v>
      </c>
      <c r="V37" s="127">
        <f t="shared" si="3"/>
        <v>0</v>
      </c>
      <c r="W37" s="64"/>
      <c r="X37" s="64"/>
      <c r="Y37" s="81"/>
      <c r="Z37" s="64"/>
      <c r="AA37" s="64"/>
      <c r="AB37" s="62"/>
      <c r="AC37" s="155"/>
    </row>
    <row r="38" spans="1:29" ht="27" customHeight="1">
      <c r="A38" s="7" t="s">
        <v>110</v>
      </c>
      <c r="B38" s="8" t="s">
        <v>46</v>
      </c>
      <c r="C38" s="38"/>
      <c r="D38" s="20">
        <v>4000</v>
      </c>
      <c r="E38" s="20">
        <v>2800</v>
      </c>
      <c r="F38" s="40"/>
      <c r="G38" s="39"/>
      <c r="H38" s="39"/>
      <c r="I38" s="11" t="s">
        <v>89</v>
      </c>
      <c r="J38" s="11"/>
      <c r="K38" s="11"/>
      <c r="L38" s="190"/>
      <c r="M38" s="41"/>
      <c r="N38" s="9"/>
      <c r="O38" s="152"/>
      <c r="P38" s="152"/>
      <c r="Q38" s="168"/>
      <c r="R38" s="210"/>
      <c r="S38" s="168"/>
      <c r="T38" s="42"/>
      <c r="U38" s="127">
        <f t="shared" si="2"/>
        <v>0</v>
      </c>
      <c r="V38" s="127">
        <f t="shared" si="3"/>
        <v>0</v>
      </c>
      <c r="W38" s="57"/>
      <c r="X38" s="57"/>
      <c r="Y38" s="57"/>
      <c r="Z38" s="57"/>
      <c r="AA38" s="57"/>
      <c r="AB38" s="38"/>
      <c r="AC38" s="155"/>
    </row>
    <row r="39" spans="1:29" ht="27" customHeight="1">
      <c r="A39" s="7" t="s">
        <v>111</v>
      </c>
      <c r="B39" s="8" t="s">
        <v>47</v>
      </c>
      <c r="C39" s="43"/>
      <c r="D39" s="20">
        <v>4000</v>
      </c>
      <c r="E39" s="20">
        <v>2800</v>
      </c>
      <c r="F39" s="45"/>
      <c r="G39" s="44"/>
      <c r="H39" s="44"/>
      <c r="I39" s="11" t="s">
        <v>89</v>
      </c>
      <c r="J39" s="11"/>
      <c r="K39" s="46"/>
      <c r="L39" s="191"/>
      <c r="M39" s="47"/>
      <c r="N39" s="9"/>
      <c r="O39" s="18"/>
      <c r="P39" s="18"/>
      <c r="Q39" s="169"/>
      <c r="R39" s="174"/>
      <c r="S39" s="169"/>
      <c r="T39" s="49"/>
      <c r="U39" s="127">
        <f t="shared" si="2"/>
        <v>0</v>
      </c>
      <c r="V39" s="127">
        <f t="shared" si="3"/>
        <v>0</v>
      </c>
      <c r="W39" s="57"/>
      <c r="X39" s="57"/>
      <c r="Y39" s="57"/>
      <c r="Z39" s="57"/>
      <c r="AA39" s="57"/>
      <c r="AB39" s="38"/>
      <c r="AC39" s="155"/>
    </row>
    <row r="40" spans="1:29" ht="23.25" customHeight="1">
      <c r="A40" s="7" t="s">
        <v>111</v>
      </c>
      <c r="B40" s="8" t="s">
        <v>48</v>
      </c>
      <c r="C40" s="44"/>
      <c r="D40" s="20">
        <v>4000</v>
      </c>
      <c r="E40" s="20">
        <v>2800</v>
      </c>
      <c r="F40" s="45"/>
      <c r="G40" s="44"/>
      <c r="H40" s="44"/>
      <c r="I40" s="11" t="s">
        <v>89</v>
      </c>
      <c r="J40" s="11"/>
      <c r="K40" s="50"/>
      <c r="L40" s="191"/>
      <c r="M40" s="51"/>
      <c r="N40" s="9"/>
      <c r="O40" s="18"/>
      <c r="P40" s="18"/>
      <c r="Q40" s="169"/>
      <c r="R40" s="52"/>
      <c r="S40" s="169"/>
      <c r="T40" s="52"/>
      <c r="U40" s="127">
        <f t="shared" si="2"/>
        <v>0</v>
      </c>
      <c r="V40" s="127">
        <f t="shared" si="3"/>
        <v>0</v>
      </c>
      <c r="W40" s="57"/>
      <c r="X40" s="57"/>
      <c r="Y40" s="57"/>
      <c r="Z40" s="57"/>
      <c r="AA40" s="57"/>
      <c r="AB40" s="38"/>
      <c r="AC40" s="155"/>
    </row>
    <row r="41" spans="1:29" ht="23.25" customHeight="1">
      <c r="A41" s="7"/>
      <c r="B41" s="44"/>
      <c r="C41" s="44"/>
      <c r="D41" s="44"/>
      <c r="E41" s="44"/>
      <c r="F41" s="45"/>
      <c r="G41" s="44"/>
      <c r="H41" s="44"/>
      <c r="I41" s="44"/>
      <c r="J41" s="44"/>
      <c r="K41" s="50"/>
      <c r="L41" s="191"/>
      <c r="M41" s="47"/>
      <c r="N41" s="9"/>
      <c r="O41" s="18"/>
      <c r="P41" s="18"/>
      <c r="Q41" s="169"/>
      <c r="R41" s="52"/>
      <c r="S41" s="169"/>
      <c r="T41" s="53"/>
      <c r="U41" s="127">
        <f t="shared" si="2"/>
        <v>0</v>
      </c>
      <c r="V41" s="127">
        <f t="shared" si="3"/>
        <v>0</v>
      </c>
      <c r="W41" s="57"/>
      <c r="X41" s="57"/>
      <c r="Y41" s="57"/>
      <c r="Z41" s="57"/>
      <c r="AA41" s="57"/>
      <c r="AB41" s="38"/>
      <c r="AC41" s="155"/>
    </row>
    <row r="42" spans="1:29" ht="23.25" customHeight="1">
      <c r="A42" s="7" t="s">
        <v>112</v>
      </c>
      <c r="B42" s="8" t="s">
        <v>49</v>
      </c>
      <c r="C42" s="44"/>
      <c r="D42" s="20">
        <v>1000</v>
      </c>
      <c r="E42" s="20">
        <v>2800</v>
      </c>
      <c r="F42" s="45"/>
      <c r="G42" s="44"/>
      <c r="H42" s="44"/>
      <c r="I42" s="11" t="s">
        <v>89</v>
      </c>
      <c r="J42" s="11"/>
      <c r="K42" s="50"/>
      <c r="L42" s="191"/>
      <c r="M42" s="51"/>
      <c r="N42" s="9"/>
      <c r="O42" s="18"/>
      <c r="P42" s="18"/>
      <c r="Q42" s="169"/>
      <c r="R42" s="52"/>
      <c r="S42" s="169"/>
      <c r="T42" s="53"/>
      <c r="U42" s="127">
        <f t="shared" si="2"/>
        <v>0</v>
      </c>
      <c r="V42" s="127">
        <f t="shared" si="3"/>
        <v>0</v>
      </c>
      <c r="W42" s="57"/>
      <c r="X42" s="57"/>
      <c r="Y42" s="57"/>
      <c r="Z42" s="57"/>
      <c r="AA42" s="57"/>
      <c r="AB42" s="38"/>
      <c r="AC42" s="155"/>
    </row>
    <row r="43" spans="1:29" ht="23.25" customHeight="1">
      <c r="A43" s="7" t="s">
        <v>112</v>
      </c>
      <c r="B43" s="8" t="s">
        <v>50</v>
      </c>
      <c r="C43" s="44"/>
      <c r="D43" s="20">
        <v>4000</v>
      </c>
      <c r="E43" s="20">
        <v>2800</v>
      </c>
      <c r="F43" s="45"/>
      <c r="G43" s="44"/>
      <c r="H43" s="44"/>
      <c r="I43" s="11" t="s">
        <v>89</v>
      </c>
      <c r="J43" s="11"/>
      <c r="K43" s="50"/>
      <c r="L43" s="191"/>
      <c r="M43" s="47"/>
      <c r="N43" s="9"/>
      <c r="O43" s="17"/>
      <c r="P43" s="17"/>
      <c r="Q43" s="170"/>
      <c r="R43" s="44"/>
      <c r="S43" s="170"/>
      <c r="T43" s="48"/>
      <c r="U43" s="127">
        <f t="shared" si="2"/>
        <v>0</v>
      </c>
      <c r="V43" s="127">
        <f t="shared" si="3"/>
        <v>0</v>
      </c>
      <c r="W43" s="57"/>
      <c r="X43" s="57"/>
      <c r="Y43" s="57"/>
      <c r="Z43" s="57"/>
      <c r="AA43" s="57"/>
      <c r="AB43" s="38"/>
      <c r="AC43" s="155"/>
    </row>
    <row r="44" spans="1:29" ht="23.25" customHeight="1">
      <c r="A44" s="7" t="s">
        <v>95</v>
      </c>
      <c r="B44" s="8" t="s">
        <v>51</v>
      </c>
      <c r="C44" s="44"/>
      <c r="D44" s="20">
        <v>3000</v>
      </c>
      <c r="E44" s="20">
        <v>2800</v>
      </c>
      <c r="F44" s="45"/>
      <c r="G44" s="44"/>
      <c r="H44" s="44"/>
      <c r="I44" s="11" t="s">
        <v>89</v>
      </c>
      <c r="J44" s="11"/>
      <c r="K44" s="50"/>
      <c r="L44" s="191"/>
      <c r="M44" s="51"/>
      <c r="N44" s="9"/>
      <c r="O44" s="17"/>
      <c r="P44" s="17"/>
      <c r="Q44" s="170"/>
      <c r="R44" s="44"/>
      <c r="S44" s="170"/>
      <c r="T44" s="48"/>
      <c r="U44" s="127">
        <f t="shared" si="2"/>
        <v>0</v>
      </c>
      <c r="V44" s="127">
        <f t="shared" si="3"/>
        <v>0</v>
      </c>
      <c r="W44" s="57"/>
      <c r="X44" s="57"/>
      <c r="Y44" s="57"/>
      <c r="Z44" s="57"/>
      <c r="AA44" s="57"/>
      <c r="AB44" s="38"/>
      <c r="AC44" s="155"/>
    </row>
    <row r="45" spans="1:29" ht="23.25" customHeight="1">
      <c r="A45" s="7"/>
      <c r="B45" s="44"/>
      <c r="C45" s="44"/>
      <c r="D45" s="44"/>
      <c r="E45" s="44"/>
      <c r="F45" s="45"/>
      <c r="G45" s="44"/>
      <c r="H45" s="44"/>
      <c r="I45" s="44"/>
      <c r="J45" s="44"/>
      <c r="K45" s="50"/>
      <c r="L45" s="191"/>
      <c r="M45" s="47"/>
      <c r="N45" s="9"/>
      <c r="O45" s="17"/>
      <c r="P45" s="17"/>
      <c r="Q45" s="170"/>
      <c r="R45" s="44"/>
      <c r="S45" s="170"/>
      <c r="T45" s="50"/>
      <c r="U45" s="127">
        <f t="shared" si="2"/>
        <v>0</v>
      </c>
      <c r="V45" s="127">
        <f t="shared" si="3"/>
        <v>0</v>
      </c>
      <c r="W45" s="57"/>
      <c r="X45" s="57"/>
      <c r="Y45" s="57"/>
      <c r="Z45" s="57"/>
      <c r="AA45" s="57"/>
      <c r="AB45" s="38"/>
      <c r="AC45" s="155"/>
    </row>
    <row r="46" spans="1:29" ht="23.25" customHeight="1">
      <c r="A46" s="7" t="s">
        <v>113</v>
      </c>
      <c r="B46" s="8" t="s">
        <v>52</v>
      </c>
      <c r="C46" s="38"/>
      <c r="D46" s="20">
        <v>1000</v>
      </c>
      <c r="E46" s="20">
        <v>1200</v>
      </c>
      <c r="F46" s="4">
        <v>1</v>
      </c>
      <c r="G46" s="39"/>
      <c r="H46" s="39"/>
      <c r="I46" s="39" t="s">
        <v>85</v>
      </c>
      <c r="J46" s="39"/>
      <c r="K46" s="38"/>
      <c r="L46" s="190"/>
      <c r="M46" s="20" t="s">
        <v>86</v>
      </c>
      <c r="N46" s="9" t="s">
        <v>12</v>
      </c>
      <c r="O46" s="11" t="s">
        <v>93</v>
      </c>
      <c r="P46" s="11"/>
      <c r="Q46" s="164"/>
      <c r="R46" s="52"/>
      <c r="S46" s="164"/>
      <c r="T46" s="6"/>
      <c r="U46" s="127">
        <f t="shared" si="2"/>
        <v>0</v>
      </c>
      <c r="V46" s="127">
        <f t="shared" si="3"/>
        <v>0</v>
      </c>
      <c r="W46" s="68">
        <v>178</v>
      </c>
      <c r="X46" s="57"/>
      <c r="Y46" s="57"/>
      <c r="Z46" s="57"/>
      <c r="AA46" s="57"/>
      <c r="AB46" s="38"/>
      <c r="AC46" s="155">
        <f t="shared" si="1"/>
        <v>178</v>
      </c>
    </row>
    <row r="47" spans="1:29">
      <c r="A47" s="7" t="s">
        <v>113</v>
      </c>
      <c r="B47" s="8" t="s">
        <v>53</v>
      </c>
      <c r="C47" s="38"/>
      <c r="D47" s="20">
        <v>1000</v>
      </c>
      <c r="E47" s="20">
        <v>1200</v>
      </c>
      <c r="F47" s="4">
        <v>1</v>
      </c>
      <c r="G47" s="39"/>
      <c r="H47" s="39"/>
      <c r="I47" s="39" t="s">
        <v>85</v>
      </c>
      <c r="J47" s="39"/>
      <c r="K47" s="38"/>
      <c r="L47" s="190"/>
      <c r="M47" s="20" t="s">
        <v>86</v>
      </c>
      <c r="N47" s="9" t="s">
        <v>12</v>
      </c>
      <c r="O47" s="11" t="s">
        <v>93</v>
      </c>
      <c r="P47" s="11"/>
      <c r="Q47" s="164"/>
      <c r="R47" s="52"/>
      <c r="S47" s="164"/>
      <c r="T47" s="6"/>
      <c r="U47" s="127">
        <f t="shared" si="2"/>
        <v>0</v>
      </c>
      <c r="V47" s="127">
        <f t="shared" si="3"/>
        <v>0</v>
      </c>
      <c r="W47" s="68">
        <v>178</v>
      </c>
      <c r="X47" s="57"/>
      <c r="Y47" s="57"/>
      <c r="Z47" s="57"/>
      <c r="AA47" s="57"/>
      <c r="AB47" s="38"/>
      <c r="AC47" s="155">
        <f t="shared" si="1"/>
        <v>178</v>
      </c>
    </row>
    <row r="48" spans="1:29">
      <c r="A48" s="7" t="s">
        <v>114</v>
      </c>
      <c r="B48" s="8" t="s">
        <v>54</v>
      </c>
      <c r="C48" s="38"/>
      <c r="D48" s="20">
        <v>1000</v>
      </c>
      <c r="E48" s="20">
        <v>1800</v>
      </c>
      <c r="F48" s="4">
        <v>1</v>
      </c>
      <c r="G48" s="39"/>
      <c r="H48" s="39"/>
      <c r="I48" s="39" t="s">
        <v>85</v>
      </c>
      <c r="J48" s="39"/>
      <c r="K48" s="38"/>
      <c r="L48" s="190"/>
      <c r="M48" s="20" t="s">
        <v>86</v>
      </c>
      <c r="N48" s="9" t="s">
        <v>12</v>
      </c>
      <c r="O48" s="11" t="s">
        <v>87</v>
      </c>
      <c r="P48" s="11"/>
      <c r="Q48" s="164"/>
      <c r="R48" s="52"/>
      <c r="S48" s="164"/>
      <c r="T48" s="6"/>
      <c r="U48" s="127">
        <f t="shared" si="2"/>
        <v>0</v>
      </c>
      <c r="V48" s="127">
        <f t="shared" si="3"/>
        <v>0</v>
      </c>
      <c r="W48" s="68">
        <v>496</v>
      </c>
      <c r="X48" s="57"/>
      <c r="Y48" s="57"/>
      <c r="Z48" s="57"/>
      <c r="AA48" s="57"/>
      <c r="AB48" s="38"/>
      <c r="AC48" s="155">
        <f t="shared" si="1"/>
        <v>496</v>
      </c>
    </row>
    <row r="49" spans="1:29">
      <c r="A49" s="7" t="s">
        <v>115</v>
      </c>
      <c r="B49" s="8" t="s">
        <v>55</v>
      </c>
      <c r="C49" s="38"/>
      <c r="D49" s="20">
        <v>1000</v>
      </c>
      <c r="E49" s="20">
        <v>1800</v>
      </c>
      <c r="F49" s="4">
        <v>1</v>
      </c>
      <c r="G49" s="39"/>
      <c r="H49" s="39"/>
      <c r="I49" s="39" t="s">
        <v>85</v>
      </c>
      <c r="J49" s="39"/>
      <c r="K49" s="38"/>
      <c r="L49" s="190"/>
      <c r="M49" s="20" t="s">
        <v>86</v>
      </c>
      <c r="N49" s="9" t="s">
        <v>12</v>
      </c>
      <c r="O49" s="11" t="s">
        <v>87</v>
      </c>
      <c r="P49" s="11"/>
      <c r="Q49" s="164"/>
      <c r="R49" s="52"/>
      <c r="S49" s="164"/>
      <c r="T49" s="6"/>
      <c r="U49" s="127">
        <f t="shared" si="2"/>
        <v>0</v>
      </c>
      <c r="V49" s="127">
        <f t="shared" si="3"/>
        <v>0</v>
      </c>
      <c r="W49" s="68">
        <v>496</v>
      </c>
      <c r="X49" s="57"/>
      <c r="Y49" s="57"/>
      <c r="Z49" s="57"/>
      <c r="AA49" s="57"/>
      <c r="AB49" s="38"/>
      <c r="AC49" s="155">
        <f t="shared" si="1"/>
        <v>496</v>
      </c>
    </row>
    <row r="50" spans="1:29">
      <c r="A50" s="7" t="s">
        <v>116</v>
      </c>
      <c r="B50" s="8" t="s">
        <v>56</v>
      </c>
      <c r="C50" s="38"/>
      <c r="D50" s="20">
        <v>1000</v>
      </c>
      <c r="E50" s="20">
        <v>1800</v>
      </c>
      <c r="F50" s="4">
        <v>1</v>
      </c>
      <c r="G50" s="39"/>
      <c r="H50" s="39"/>
      <c r="I50" s="39" t="s">
        <v>85</v>
      </c>
      <c r="J50" s="39"/>
      <c r="K50" s="38"/>
      <c r="L50" s="190"/>
      <c r="M50" s="20" t="s">
        <v>86</v>
      </c>
      <c r="N50" s="9" t="s">
        <v>12</v>
      </c>
      <c r="O50" s="11" t="s">
        <v>87</v>
      </c>
      <c r="P50" s="11"/>
      <c r="Q50" s="164"/>
      <c r="R50" s="52"/>
      <c r="S50" s="164"/>
      <c r="T50" s="6"/>
      <c r="U50" s="127">
        <f t="shared" si="2"/>
        <v>0</v>
      </c>
      <c r="V50" s="127">
        <f t="shared" si="3"/>
        <v>0</v>
      </c>
      <c r="W50" s="68">
        <v>496</v>
      </c>
      <c r="X50" s="57"/>
      <c r="Y50" s="57"/>
      <c r="Z50" s="57"/>
      <c r="AA50" s="57"/>
      <c r="AB50" s="38"/>
      <c r="AC50" s="155">
        <f t="shared" si="1"/>
        <v>496</v>
      </c>
    </row>
    <row r="51" spans="1:29">
      <c r="A51" s="7" t="s">
        <v>117</v>
      </c>
      <c r="B51" s="8" t="s">
        <v>57</v>
      </c>
      <c r="C51" s="38"/>
      <c r="D51" s="20">
        <v>1000</v>
      </c>
      <c r="E51" s="20">
        <v>2700</v>
      </c>
      <c r="F51" s="4">
        <v>2</v>
      </c>
      <c r="G51" s="39"/>
      <c r="H51" s="39"/>
      <c r="I51" s="39" t="s">
        <v>91</v>
      </c>
      <c r="J51" s="39" t="s">
        <v>156</v>
      </c>
      <c r="K51" s="9" t="s">
        <v>135</v>
      </c>
      <c r="L51" s="190"/>
      <c r="M51" s="47"/>
      <c r="N51" s="9" t="s">
        <v>12</v>
      </c>
      <c r="O51" s="11" t="s">
        <v>137</v>
      </c>
      <c r="P51" s="11"/>
      <c r="Q51" s="198">
        <v>78.900000000000006</v>
      </c>
      <c r="R51" s="211">
        <v>3.5</v>
      </c>
      <c r="S51" s="198">
        <v>30</v>
      </c>
      <c r="T51" s="196">
        <v>3.5</v>
      </c>
      <c r="U51" s="127">
        <f t="shared" si="2"/>
        <v>276.15000000000003</v>
      </c>
      <c r="V51" s="127">
        <f t="shared" si="3"/>
        <v>105</v>
      </c>
      <c r="W51" s="57"/>
      <c r="X51" s="57">
        <v>227</v>
      </c>
      <c r="Y51" s="57">
        <v>287</v>
      </c>
      <c r="Z51" s="57">
        <v>587</v>
      </c>
      <c r="AA51" s="57">
        <v>266</v>
      </c>
      <c r="AB51" s="38"/>
      <c r="AC51" s="155">
        <f t="shared" si="1"/>
        <v>1864.0500000000002</v>
      </c>
    </row>
    <row r="52" spans="1:29">
      <c r="A52" s="7" t="s">
        <v>117</v>
      </c>
      <c r="B52" s="8" t="s">
        <v>58</v>
      </c>
      <c r="C52" s="38"/>
      <c r="D52" s="20">
        <v>1000</v>
      </c>
      <c r="E52" s="20">
        <v>2700</v>
      </c>
      <c r="F52" s="4">
        <v>2</v>
      </c>
      <c r="G52" s="39"/>
      <c r="H52" s="39"/>
      <c r="I52" s="39" t="s">
        <v>91</v>
      </c>
      <c r="J52" s="39" t="s">
        <v>156</v>
      </c>
      <c r="K52" s="9" t="s">
        <v>135</v>
      </c>
      <c r="L52" s="190"/>
      <c r="M52" s="47"/>
      <c r="N52" s="9" t="s">
        <v>12</v>
      </c>
      <c r="O52" s="11" t="s">
        <v>137</v>
      </c>
      <c r="P52" s="11"/>
      <c r="Q52" s="198">
        <v>78.900000000000006</v>
      </c>
      <c r="R52" s="211">
        <v>3.5</v>
      </c>
      <c r="S52" s="198">
        <v>30</v>
      </c>
      <c r="T52" s="196">
        <v>3.5</v>
      </c>
      <c r="U52" s="127">
        <f t="shared" si="2"/>
        <v>276.15000000000003</v>
      </c>
      <c r="V52" s="127">
        <f t="shared" si="3"/>
        <v>105</v>
      </c>
      <c r="W52" s="57"/>
      <c r="X52" s="57">
        <v>227</v>
      </c>
      <c r="Y52" s="57">
        <v>287</v>
      </c>
      <c r="Z52" s="57">
        <v>587</v>
      </c>
      <c r="AA52" s="57">
        <v>266</v>
      </c>
      <c r="AB52" s="38"/>
      <c r="AC52" s="155">
        <f t="shared" si="1"/>
        <v>1864.0500000000002</v>
      </c>
    </row>
    <row r="53" spans="1:29">
      <c r="A53" s="7" t="s">
        <v>118</v>
      </c>
      <c r="B53" s="8" t="s">
        <v>59</v>
      </c>
      <c r="C53" s="38"/>
      <c r="D53" s="20">
        <v>1000</v>
      </c>
      <c r="E53" s="20">
        <v>1500</v>
      </c>
      <c r="F53" s="4">
        <v>1</v>
      </c>
      <c r="G53" s="39"/>
      <c r="H53" s="39"/>
      <c r="I53" s="39" t="s">
        <v>85</v>
      </c>
      <c r="J53" s="39"/>
      <c r="K53" s="38"/>
      <c r="L53" s="190"/>
      <c r="M53" s="20" t="s">
        <v>86</v>
      </c>
      <c r="N53" s="9" t="s">
        <v>12</v>
      </c>
      <c r="O53" s="11" t="s">
        <v>87</v>
      </c>
      <c r="P53" s="11"/>
      <c r="Q53" s="164"/>
      <c r="R53" s="52"/>
      <c r="S53" s="164"/>
      <c r="T53" s="6"/>
      <c r="U53" s="127">
        <f t="shared" si="2"/>
        <v>0</v>
      </c>
      <c r="V53" s="127">
        <f t="shared" si="3"/>
        <v>0</v>
      </c>
      <c r="W53" s="68">
        <v>248</v>
      </c>
      <c r="X53" s="57"/>
      <c r="Y53" s="57"/>
      <c r="Z53" s="57"/>
      <c r="AA53" s="57"/>
      <c r="AB53" s="38"/>
      <c r="AC53" s="155">
        <f t="shared" si="1"/>
        <v>248</v>
      </c>
    </row>
    <row r="54" spans="1:29">
      <c r="A54" s="7" t="s">
        <v>118</v>
      </c>
      <c r="B54" s="8" t="s">
        <v>60</v>
      </c>
      <c r="C54" s="38"/>
      <c r="D54" s="20">
        <v>1000</v>
      </c>
      <c r="E54" s="20">
        <v>1500</v>
      </c>
      <c r="F54" s="4">
        <v>1</v>
      </c>
      <c r="G54" s="39"/>
      <c r="H54" s="39"/>
      <c r="I54" s="39" t="s">
        <v>85</v>
      </c>
      <c r="J54" s="39"/>
      <c r="K54" s="38"/>
      <c r="L54" s="190"/>
      <c r="M54" s="20" t="s">
        <v>86</v>
      </c>
      <c r="N54" s="9" t="s">
        <v>12</v>
      </c>
      <c r="O54" s="11" t="s">
        <v>87</v>
      </c>
      <c r="P54" s="11"/>
      <c r="Q54" s="164"/>
      <c r="R54" s="52"/>
      <c r="S54" s="164"/>
      <c r="T54" s="6"/>
      <c r="U54" s="127">
        <f t="shared" si="2"/>
        <v>0</v>
      </c>
      <c r="V54" s="127">
        <f t="shared" si="3"/>
        <v>0</v>
      </c>
      <c r="W54" s="68">
        <v>248</v>
      </c>
      <c r="X54" s="57"/>
      <c r="Y54" s="57"/>
      <c r="Z54" s="57"/>
      <c r="AA54" s="57"/>
      <c r="AB54" s="38"/>
      <c r="AC54" s="155">
        <f t="shared" si="1"/>
        <v>248</v>
      </c>
    </row>
    <row r="55" spans="1:29">
      <c r="A55" s="7" t="s">
        <v>118</v>
      </c>
      <c r="B55" s="8" t="s">
        <v>61</v>
      </c>
      <c r="C55" s="38"/>
      <c r="D55" s="20">
        <v>1000</v>
      </c>
      <c r="E55" s="20">
        <v>1500</v>
      </c>
      <c r="F55" s="4">
        <v>1</v>
      </c>
      <c r="G55" s="39"/>
      <c r="H55" s="39"/>
      <c r="I55" s="39" t="s">
        <v>85</v>
      </c>
      <c r="J55" s="39"/>
      <c r="K55" s="38"/>
      <c r="L55" s="190"/>
      <c r="M55" s="20" t="s">
        <v>86</v>
      </c>
      <c r="N55" s="9" t="s">
        <v>12</v>
      </c>
      <c r="O55" s="11" t="s">
        <v>87</v>
      </c>
      <c r="P55" s="11"/>
      <c r="Q55" s="164"/>
      <c r="R55" s="52"/>
      <c r="S55" s="164"/>
      <c r="T55" s="6"/>
      <c r="U55" s="127">
        <f t="shared" si="2"/>
        <v>0</v>
      </c>
      <c r="V55" s="127">
        <f t="shared" si="3"/>
        <v>0</v>
      </c>
      <c r="W55" s="68">
        <v>248</v>
      </c>
      <c r="X55" s="57"/>
      <c r="Y55" s="57"/>
      <c r="Z55" s="57"/>
      <c r="AA55" s="57"/>
      <c r="AB55" s="38"/>
      <c r="AC55" s="155">
        <f t="shared" si="1"/>
        <v>248</v>
      </c>
    </row>
    <row r="56" spans="1:29">
      <c r="A56" s="7" t="s">
        <v>118</v>
      </c>
      <c r="B56" s="8" t="s">
        <v>62</v>
      </c>
      <c r="C56" s="38"/>
      <c r="D56" s="20">
        <v>800</v>
      </c>
      <c r="E56" s="20">
        <v>1500</v>
      </c>
      <c r="F56" s="4">
        <v>1</v>
      </c>
      <c r="G56" s="39"/>
      <c r="H56" s="39"/>
      <c r="I56" s="39" t="s">
        <v>85</v>
      </c>
      <c r="J56" s="39"/>
      <c r="K56" s="38"/>
      <c r="L56" s="190"/>
      <c r="M56" s="20" t="s">
        <v>86</v>
      </c>
      <c r="N56" s="9" t="s">
        <v>12</v>
      </c>
      <c r="O56" s="11" t="s">
        <v>87</v>
      </c>
      <c r="P56" s="11"/>
      <c r="Q56" s="164"/>
      <c r="R56" s="52"/>
      <c r="S56" s="164"/>
      <c r="T56" s="6"/>
      <c r="U56" s="127">
        <f t="shared" si="2"/>
        <v>0</v>
      </c>
      <c r="V56" s="127">
        <f t="shared" si="3"/>
        <v>0</v>
      </c>
      <c r="W56" s="68">
        <v>238</v>
      </c>
      <c r="X56" s="57"/>
      <c r="Y56" s="57"/>
      <c r="Z56" s="57"/>
      <c r="AA56" s="57"/>
      <c r="AB56" s="38"/>
      <c r="AC56" s="155">
        <f t="shared" si="1"/>
        <v>238</v>
      </c>
    </row>
    <row r="57" spans="1:29">
      <c r="A57" s="7"/>
      <c r="B57" s="38"/>
      <c r="C57" s="38"/>
      <c r="D57" s="20"/>
      <c r="E57" s="20"/>
      <c r="F57" s="40"/>
      <c r="G57" s="39"/>
      <c r="H57" s="39"/>
      <c r="I57" s="39"/>
      <c r="J57" s="39"/>
      <c r="K57" s="38"/>
      <c r="L57" s="190"/>
      <c r="M57" s="51"/>
      <c r="N57" s="9"/>
      <c r="O57" s="39"/>
      <c r="P57" s="39"/>
      <c r="Q57" s="171"/>
      <c r="R57" s="52"/>
      <c r="S57" s="171"/>
      <c r="T57" s="6"/>
      <c r="U57" s="127">
        <f t="shared" si="2"/>
        <v>0</v>
      </c>
      <c r="V57" s="127">
        <f t="shared" si="3"/>
        <v>0</v>
      </c>
      <c r="W57" s="57"/>
      <c r="X57" s="57"/>
      <c r="Y57" s="57"/>
      <c r="Z57" s="57"/>
      <c r="AA57" s="57"/>
      <c r="AB57" s="38"/>
      <c r="AC57" s="155"/>
    </row>
    <row r="58" spans="1:29">
      <c r="A58" s="193" t="s">
        <v>120</v>
      </c>
      <c r="B58" s="195" t="s">
        <v>119</v>
      </c>
      <c r="C58" s="38"/>
      <c r="D58" s="20"/>
      <c r="E58" s="20"/>
      <c r="F58" s="40"/>
      <c r="G58" s="39"/>
      <c r="H58" s="39"/>
      <c r="I58" s="39"/>
      <c r="J58" s="39"/>
      <c r="K58" s="38"/>
      <c r="L58" s="190"/>
      <c r="M58" s="51"/>
      <c r="N58" s="9"/>
      <c r="O58" s="39"/>
      <c r="P58" s="39"/>
      <c r="Q58" s="171"/>
      <c r="R58" s="52"/>
      <c r="S58" s="171"/>
      <c r="T58" s="6"/>
      <c r="U58" s="127">
        <f t="shared" si="2"/>
        <v>0</v>
      </c>
      <c r="V58" s="127">
        <f t="shared" si="3"/>
        <v>0</v>
      </c>
      <c r="W58" s="57"/>
      <c r="X58" s="57"/>
      <c r="Y58" s="57"/>
      <c r="Z58" s="57"/>
      <c r="AA58" s="57"/>
      <c r="AB58" s="38"/>
      <c r="AC58" s="155"/>
    </row>
    <row r="59" spans="1:29">
      <c r="A59" s="7"/>
      <c r="B59" s="38"/>
      <c r="C59" s="38"/>
      <c r="D59" s="20"/>
      <c r="E59" s="20"/>
      <c r="F59" s="40"/>
      <c r="G59" s="39"/>
      <c r="H59" s="39"/>
      <c r="I59" s="39"/>
      <c r="J59" s="39"/>
      <c r="K59" s="38"/>
      <c r="L59" s="190"/>
      <c r="M59" s="51"/>
      <c r="N59" s="9"/>
      <c r="O59" s="39"/>
      <c r="P59" s="39"/>
      <c r="Q59" s="171"/>
      <c r="R59" s="52"/>
      <c r="S59" s="171"/>
      <c r="T59" s="6"/>
      <c r="U59" s="127">
        <f t="shared" si="2"/>
        <v>0</v>
      </c>
      <c r="V59" s="127">
        <f t="shared" si="3"/>
        <v>0</v>
      </c>
      <c r="W59" s="57"/>
      <c r="X59" s="57"/>
      <c r="Y59" s="57"/>
      <c r="Z59" s="57"/>
      <c r="AA59" s="57"/>
      <c r="AB59" s="38"/>
      <c r="AC59" s="155"/>
    </row>
    <row r="60" spans="1:29">
      <c r="A60" s="7"/>
      <c r="B60" s="8" t="s">
        <v>122</v>
      </c>
      <c r="C60" s="38"/>
      <c r="D60" s="20"/>
      <c r="E60" s="20"/>
      <c r="F60" s="40"/>
      <c r="G60" s="39"/>
      <c r="H60" s="39"/>
      <c r="I60" s="39"/>
      <c r="J60" s="39"/>
      <c r="K60" s="38"/>
      <c r="L60" s="190"/>
      <c r="M60" s="51"/>
      <c r="N60" s="9"/>
      <c r="O60" s="39"/>
      <c r="P60" s="39"/>
      <c r="Q60" s="171"/>
      <c r="R60" s="52"/>
      <c r="S60" s="171"/>
      <c r="T60" s="6"/>
      <c r="U60" s="127">
        <f t="shared" si="2"/>
        <v>0</v>
      </c>
      <c r="V60" s="127">
        <f t="shared" si="3"/>
        <v>0</v>
      </c>
      <c r="W60" s="57"/>
      <c r="X60" s="57"/>
      <c r="Y60" s="57"/>
      <c r="Z60" s="57"/>
      <c r="AA60" s="57"/>
      <c r="AB60" s="38"/>
      <c r="AC60" s="155"/>
    </row>
    <row r="61" spans="1:29">
      <c r="A61" s="7"/>
      <c r="B61" s="8" t="s">
        <v>121</v>
      </c>
      <c r="C61" s="38"/>
      <c r="D61" s="20"/>
      <c r="E61" s="20"/>
      <c r="F61" s="40"/>
      <c r="G61" s="39"/>
      <c r="H61" s="39"/>
      <c r="I61" s="39"/>
      <c r="J61" s="39"/>
      <c r="K61" s="38"/>
      <c r="L61" s="190"/>
      <c r="M61" s="51"/>
      <c r="N61" s="9"/>
      <c r="O61" s="39"/>
      <c r="P61" s="39"/>
      <c r="Q61" s="171"/>
      <c r="R61" s="52"/>
      <c r="S61" s="171"/>
      <c r="T61" s="6"/>
      <c r="U61" s="127">
        <f t="shared" si="2"/>
        <v>0</v>
      </c>
      <c r="V61" s="127">
        <f t="shared" si="3"/>
        <v>0</v>
      </c>
      <c r="W61" s="57"/>
      <c r="X61" s="57"/>
      <c r="Y61" s="57"/>
      <c r="Z61" s="57"/>
      <c r="AA61" s="57"/>
      <c r="AB61" s="38"/>
      <c r="AC61" s="155"/>
    </row>
    <row r="62" spans="1:29">
      <c r="A62" s="7"/>
      <c r="B62" s="8" t="s">
        <v>63</v>
      </c>
      <c r="C62" s="38"/>
      <c r="D62" s="20"/>
      <c r="E62" s="20"/>
      <c r="F62" s="40"/>
      <c r="G62" s="39"/>
      <c r="H62" s="39"/>
      <c r="I62" s="39" t="s">
        <v>89</v>
      </c>
      <c r="J62" s="39"/>
      <c r="K62" s="38"/>
      <c r="L62" s="190"/>
      <c r="M62" s="51"/>
      <c r="N62" s="9"/>
      <c r="O62" s="39"/>
      <c r="P62" s="39"/>
      <c r="Q62" s="171"/>
      <c r="R62" s="52"/>
      <c r="S62" s="171"/>
      <c r="T62" s="6"/>
      <c r="U62" s="127">
        <f t="shared" si="2"/>
        <v>0</v>
      </c>
      <c r="V62" s="127">
        <f t="shared" si="3"/>
        <v>0</v>
      </c>
      <c r="W62" s="57"/>
      <c r="X62" s="57"/>
      <c r="Y62" s="57"/>
      <c r="Z62" s="57"/>
      <c r="AA62" s="57"/>
      <c r="AB62" s="38"/>
      <c r="AC62" s="155"/>
    </row>
    <row r="63" spans="1:29">
      <c r="A63" s="7"/>
      <c r="B63" s="8" t="s">
        <v>64</v>
      </c>
      <c r="C63" s="38"/>
      <c r="D63" s="20"/>
      <c r="E63" s="20"/>
      <c r="F63" s="40"/>
      <c r="G63" s="39"/>
      <c r="H63" s="39"/>
      <c r="I63" s="39" t="s">
        <v>89</v>
      </c>
      <c r="J63" s="39"/>
      <c r="K63" s="38"/>
      <c r="L63" s="190"/>
      <c r="M63" s="54"/>
      <c r="N63" s="9"/>
      <c r="O63" s="39"/>
      <c r="P63" s="39"/>
      <c r="Q63" s="171"/>
      <c r="R63" s="52"/>
      <c r="S63" s="171"/>
      <c r="T63" s="6"/>
      <c r="U63" s="127">
        <f t="shared" si="2"/>
        <v>0</v>
      </c>
      <c r="V63" s="127">
        <f t="shared" si="3"/>
        <v>0</v>
      </c>
      <c r="W63" s="57"/>
      <c r="X63" s="57"/>
      <c r="Y63" s="57"/>
      <c r="Z63" s="57"/>
      <c r="AA63" s="57"/>
      <c r="AB63" s="38"/>
      <c r="AC63" s="155"/>
    </row>
    <row r="64" spans="1:29">
      <c r="A64" s="7"/>
      <c r="B64" s="8" t="s">
        <v>65</v>
      </c>
      <c r="C64" s="38"/>
      <c r="D64" s="20"/>
      <c r="E64" s="20"/>
      <c r="F64" s="40"/>
      <c r="G64" s="39"/>
      <c r="H64" s="39"/>
      <c r="I64" s="39"/>
      <c r="J64" s="39"/>
      <c r="K64" s="38"/>
      <c r="L64" s="190"/>
      <c r="M64" s="51"/>
      <c r="N64" s="9"/>
      <c r="O64" s="39"/>
      <c r="P64" s="39"/>
      <c r="Q64" s="171"/>
      <c r="R64" s="52"/>
      <c r="S64" s="171"/>
      <c r="T64" s="6"/>
      <c r="U64" s="127">
        <f t="shared" si="2"/>
        <v>0</v>
      </c>
      <c r="V64" s="127">
        <f t="shared" si="3"/>
        <v>0</v>
      </c>
      <c r="W64" s="57"/>
      <c r="X64" s="57"/>
      <c r="Y64" s="57"/>
      <c r="Z64" s="57"/>
      <c r="AA64" s="57"/>
      <c r="AB64" s="38"/>
      <c r="AC64" s="155"/>
    </row>
    <row r="65" spans="1:29">
      <c r="A65" s="7" t="s">
        <v>123</v>
      </c>
      <c r="B65" s="8" t="s">
        <v>148</v>
      </c>
      <c r="C65" s="38"/>
      <c r="D65" s="20">
        <v>4200</v>
      </c>
      <c r="E65" s="20">
        <v>2800</v>
      </c>
      <c r="F65" s="4">
        <v>2</v>
      </c>
      <c r="G65" s="39"/>
      <c r="H65" s="39"/>
      <c r="I65" s="39" t="s">
        <v>92</v>
      </c>
      <c r="J65" s="39" t="s">
        <v>156</v>
      </c>
      <c r="K65" s="9" t="s">
        <v>135</v>
      </c>
      <c r="L65" s="190"/>
      <c r="M65" s="55"/>
      <c r="N65" s="9" t="s">
        <v>12</v>
      </c>
      <c r="O65" s="11" t="s">
        <v>137</v>
      </c>
      <c r="P65" s="199"/>
      <c r="Q65" s="198">
        <v>30</v>
      </c>
      <c r="R65" s="211">
        <v>12.5</v>
      </c>
      <c r="S65" s="198">
        <v>78.900000000000006</v>
      </c>
      <c r="T65" s="196">
        <v>12.5</v>
      </c>
      <c r="U65" s="127">
        <f t="shared" si="2"/>
        <v>375</v>
      </c>
      <c r="V65" s="127">
        <f t="shared" si="3"/>
        <v>986.25000000000011</v>
      </c>
      <c r="W65" s="57"/>
      <c r="X65" s="57">
        <v>830</v>
      </c>
      <c r="Y65" s="57">
        <v>600</v>
      </c>
      <c r="Z65" s="57">
        <v>1738</v>
      </c>
      <c r="AA65" s="57">
        <v>600</v>
      </c>
      <c r="AB65" s="38"/>
      <c r="AC65" s="155">
        <f t="shared" si="1"/>
        <v>5263.15</v>
      </c>
    </row>
    <row r="66" spans="1:29">
      <c r="A66" s="7" t="s">
        <v>124</v>
      </c>
      <c r="B66" s="8" t="s">
        <v>66</v>
      </c>
      <c r="C66" s="38"/>
      <c r="D66" s="20">
        <v>1800</v>
      </c>
      <c r="E66" s="20">
        <v>2200</v>
      </c>
      <c r="F66" s="4">
        <v>1</v>
      </c>
      <c r="G66" s="39"/>
      <c r="H66" s="39"/>
      <c r="I66" s="39" t="s">
        <v>85</v>
      </c>
      <c r="J66" s="39"/>
      <c r="K66" s="38"/>
      <c r="L66" s="190"/>
      <c r="M66" s="20" t="s">
        <v>86</v>
      </c>
      <c r="N66" s="9" t="s">
        <v>12</v>
      </c>
      <c r="O66" s="11" t="s">
        <v>87</v>
      </c>
      <c r="P66" s="200"/>
      <c r="Q66" s="171"/>
      <c r="R66" s="211"/>
      <c r="S66" s="171"/>
      <c r="T66" s="196"/>
      <c r="U66" s="127">
        <f t="shared" si="2"/>
        <v>0</v>
      </c>
      <c r="V66" s="127">
        <f t="shared" si="3"/>
        <v>0</v>
      </c>
      <c r="W66" s="68">
        <v>499</v>
      </c>
      <c r="X66" s="57"/>
      <c r="Y66" s="57"/>
      <c r="Z66" s="57"/>
      <c r="AA66" s="57"/>
      <c r="AB66" s="38"/>
      <c r="AC66" s="155">
        <f t="shared" si="1"/>
        <v>499</v>
      </c>
    </row>
    <row r="67" spans="1:29">
      <c r="A67" s="7" t="s">
        <v>125</v>
      </c>
      <c r="B67" s="8" t="s">
        <v>67</v>
      </c>
      <c r="C67" s="38"/>
      <c r="D67" s="20">
        <v>1800</v>
      </c>
      <c r="E67" s="20">
        <v>2200</v>
      </c>
      <c r="F67" s="4">
        <v>1</v>
      </c>
      <c r="G67" s="39"/>
      <c r="H67" s="39"/>
      <c r="I67" s="39" t="s">
        <v>85</v>
      </c>
      <c r="J67" s="39"/>
      <c r="K67" s="38"/>
      <c r="L67" s="190"/>
      <c r="M67" s="20" t="s">
        <v>86</v>
      </c>
      <c r="N67" s="9" t="s">
        <v>12</v>
      </c>
      <c r="O67" s="11" t="s">
        <v>87</v>
      </c>
      <c r="P67" s="200"/>
      <c r="Q67" s="171"/>
      <c r="R67" s="211"/>
      <c r="S67" s="171"/>
      <c r="T67" s="196"/>
      <c r="U67" s="127">
        <f t="shared" si="2"/>
        <v>0</v>
      </c>
      <c r="V67" s="127">
        <f t="shared" si="3"/>
        <v>0</v>
      </c>
      <c r="W67" s="68">
        <v>499</v>
      </c>
      <c r="X67" s="57"/>
      <c r="Y67" s="57"/>
      <c r="Z67" s="57"/>
      <c r="AA67" s="57"/>
      <c r="AB67" s="38"/>
      <c r="AC67" s="155">
        <f t="shared" si="1"/>
        <v>499</v>
      </c>
    </row>
    <row r="68" spans="1:29">
      <c r="A68" s="7" t="s">
        <v>126</v>
      </c>
      <c r="B68" s="8" t="s">
        <v>149</v>
      </c>
      <c r="C68" s="38"/>
      <c r="D68" s="20">
        <v>4200</v>
      </c>
      <c r="E68" s="20">
        <v>2800</v>
      </c>
      <c r="F68" s="4">
        <v>2</v>
      </c>
      <c r="G68" s="39"/>
      <c r="H68" s="39"/>
      <c r="I68" s="39" t="s">
        <v>92</v>
      </c>
      <c r="J68" s="39" t="s">
        <v>156</v>
      </c>
      <c r="K68" s="9" t="s">
        <v>135</v>
      </c>
      <c r="L68" s="190"/>
      <c r="M68" s="41"/>
      <c r="N68" s="9" t="s">
        <v>12</v>
      </c>
      <c r="O68" s="11" t="s">
        <v>137</v>
      </c>
      <c r="P68" s="199"/>
      <c r="Q68" s="198">
        <v>30</v>
      </c>
      <c r="R68" s="211">
        <v>12.5</v>
      </c>
      <c r="S68" s="198">
        <v>78.900000000000006</v>
      </c>
      <c r="T68" s="196">
        <v>12.5</v>
      </c>
      <c r="U68" s="127">
        <f t="shared" si="2"/>
        <v>375</v>
      </c>
      <c r="V68" s="127">
        <f t="shared" si="3"/>
        <v>986.25000000000011</v>
      </c>
      <c r="W68" s="57"/>
      <c r="X68" s="57">
        <v>830</v>
      </c>
      <c r="Y68" s="57">
        <v>600</v>
      </c>
      <c r="Z68" s="57">
        <v>1738</v>
      </c>
      <c r="AA68" s="57">
        <v>600</v>
      </c>
      <c r="AB68" s="38"/>
      <c r="AC68" s="155">
        <f t="shared" si="1"/>
        <v>5263.15</v>
      </c>
    </row>
    <row r="69" spans="1:29">
      <c r="A69" s="7"/>
      <c r="B69" s="8" t="s">
        <v>68</v>
      </c>
      <c r="C69" s="38"/>
      <c r="D69" s="20"/>
      <c r="E69" s="20"/>
      <c r="F69" s="40"/>
      <c r="G69" s="39"/>
      <c r="H69" s="39"/>
      <c r="I69" s="39" t="s">
        <v>89</v>
      </c>
      <c r="J69" s="39"/>
      <c r="K69" s="38"/>
      <c r="L69" s="190"/>
      <c r="M69" s="41"/>
      <c r="N69" s="9"/>
      <c r="O69" s="39"/>
      <c r="P69" s="200"/>
      <c r="Q69" s="171"/>
      <c r="R69" s="52"/>
      <c r="S69" s="171"/>
      <c r="T69" s="6"/>
      <c r="U69" s="127">
        <f t="shared" si="2"/>
        <v>0</v>
      </c>
      <c r="V69" s="127">
        <f t="shared" si="3"/>
        <v>0</v>
      </c>
      <c r="W69" s="57"/>
      <c r="X69" s="57"/>
      <c r="Y69" s="57"/>
      <c r="Z69" s="57"/>
      <c r="AA69" s="57"/>
      <c r="AB69" s="38"/>
      <c r="AC69" s="155"/>
    </row>
    <row r="70" spans="1:29">
      <c r="A70" s="7" t="s">
        <v>127</v>
      </c>
      <c r="B70" s="8" t="s">
        <v>69</v>
      </c>
      <c r="C70" s="38"/>
      <c r="D70" s="20"/>
      <c r="E70" s="20"/>
      <c r="F70" s="40"/>
      <c r="G70" s="39"/>
      <c r="H70" s="39"/>
      <c r="I70" s="39" t="s">
        <v>89</v>
      </c>
      <c r="J70" s="39"/>
      <c r="K70" s="38"/>
      <c r="L70" s="190"/>
      <c r="M70" s="41"/>
      <c r="N70" s="9"/>
      <c r="O70" s="39"/>
      <c r="P70" s="200"/>
      <c r="Q70" s="171"/>
      <c r="R70" s="52"/>
      <c r="S70" s="171"/>
      <c r="T70" s="6"/>
      <c r="U70" s="127">
        <f t="shared" si="2"/>
        <v>0</v>
      </c>
      <c r="V70" s="127">
        <f t="shared" si="3"/>
        <v>0</v>
      </c>
      <c r="W70" s="57"/>
      <c r="X70" s="57"/>
      <c r="Y70" s="57"/>
      <c r="Z70" s="57"/>
      <c r="AA70" s="57"/>
      <c r="AB70" s="38"/>
      <c r="AC70" s="155"/>
    </row>
    <row r="71" spans="1:29">
      <c r="A71" s="7" t="s">
        <v>127</v>
      </c>
      <c r="B71" s="8" t="s">
        <v>70</v>
      </c>
      <c r="C71" s="38"/>
      <c r="D71" s="20">
        <v>2200</v>
      </c>
      <c r="E71" s="20">
        <v>2200</v>
      </c>
      <c r="F71" s="4">
        <v>1</v>
      </c>
      <c r="G71" s="39"/>
      <c r="H71" s="39"/>
      <c r="I71" s="39" t="s">
        <v>90</v>
      </c>
      <c r="J71" s="12" t="s">
        <v>155</v>
      </c>
      <c r="K71" s="9" t="s">
        <v>135</v>
      </c>
      <c r="L71" s="190"/>
      <c r="M71" s="41"/>
      <c r="N71" s="9" t="s">
        <v>12</v>
      </c>
      <c r="O71" s="3" t="s">
        <v>161</v>
      </c>
      <c r="P71" s="3"/>
      <c r="Q71" s="201">
        <v>30</v>
      </c>
      <c r="R71" s="211">
        <v>6.5</v>
      </c>
      <c r="S71" s="201"/>
      <c r="T71" s="196"/>
      <c r="U71" s="127">
        <f t="shared" si="2"/>
        <v>195</v>
      </c>
      <c r="V71" s="127">
        <f t="shared" si="3"/>
        <v>0</v>
      </c>
      <c r="W71" s="57"/>
      <c r="X71" s="57">
        <v>400</v>
      </c>
      <c r="Y71" s="57">
        <v>351</v>
      </c>
      <c r="Z71" s="57"/>
      <c r="AA71" s="57"/>
      <c r="AB71" s="38"/>
      <c r="AC71" s="155">
        <f t="shared" si="1"/>
        <v>982.5</v>
      </c>
    </row>
    <row r="72" spans="1:29">
      <c r="A72" s="7" t="s">
        <v>127</v>
      </c>
      <c r="B72" s="8" t="s">
        <v>71</v>
      </c>
      <c r="C72" s="38"/>
      <c r="D72" s="20">
        <v>2200</v>
      </c>
      <c r="E72" s="20">
        <v>2400</v>
      </c>
      <c r="F72" s="40"/>
      <c r="G72" s="39"/>
      <c r="H72" s="39"/>
      <c r="I72" s="39"/>
      <c r="J72" s="39"/>
      <c r="K72" s="38"/>
      <c r="L72" s="190"/>
      <c r="M72" s="41"/>
      <c r="N72" s="9"/>
      <c r="O72" s="39"/>
      <c r="P72" s="200"/>
      <c r="Q72" s="197"/>
      <c r="R72" s="211"/>
      <c r="S72" s="197"/>
      <c r="T72" s="196"/>
      <c r="U72" s="127">
        <f t="shared" si="2"/>
        <v>0</v>
      </c>
      <c r="V72" s="127">
        <f t="shared" si="3"/>
        <v>0</v>
      </c>
      <c r="W72" s="57"/>
      <c r="X72" s="57"/>
      <c r="Y72" s="57"/>
      <c r="Z72" s="57"/>
      <c r="AA72" s="57"/>
      <c r="AB72" s="38"/>
      <c r="AC72" s="155"/>
    </row>
    <row r="73" spans="1:29">
      <c r="A73" s="7" t="s">
        <v>128</v>
      </c>
      <c r="B73" s="8" t="s">
        <v>72</v>
      </c>
      <c r="C73" s="38"/>
      <c r="D73" s="20">
        <v>2200</v>
      </c>
      <c r="E73" s="20">
        <v>2400</v>
      </c>
      <c r="F73" s="4">
        <v>1</v>
      </c>
      <c r="G73" s="39"/>
      <c r="H73" s="39"/>
      <c r="I73" s="39" t="s">
        <v>90</v>
      </c>
      <c r="J73" s="12" t="s">
        <v>155</v>
      </c>
      <c r="K73" s="9" t="s">
        <v>135</v>
      </c>
      <c r="L73" s="190"/>
      <c r="M73" s="41"/>
      <c r="N73" s="9" t="s">
        <v>12</v>
      </c>
      <c r="O73" s="3" t="s">
        <v>161</v>
      </c>
      <c r="P73" s="3"/>
      <c r="Q73" s="201">
        <v>30</v>
      </c>
      <c r="R73" s="211">
        <v>6.5</v>
      </c>
      <c r="S73" s="201"/>
      <c r="T73" s="196"/>
      <c r="U73" s="127">
        <f t="shared" si="2"/>
        <v>195</v>
      </c>
      <c r="V73" s="127">
        <f t="shared" si="3"/>
        <v>0</v>
      </c>
      <c r="W73" s="57"/>
      <c r="X73" s="57">
        <v>420</v>
      </c>
      <c r="Y73" s="57">
        <v>380</v>
      </c>
      <c r="Z73" s="57"/>
      <c r="AA73" s="57"/>
      <c r="AB73" s="38"/>
      <c r="AC73" s="155">
        <f t="shared" ref="AC72:AC85" si="4">SUM(Q73:AB73)</f>
        <v>1031.5</v>
      </c>
    </row>
    <row r="74" spans="1:29">
      <c r="A74" s="7" t="s">
        <v>129</v>
      </c>
      <c r="B74" s="8" t="s">
        <v>73</v>
      </c>
      <c r="C74" s="38"/>
      <c r="D74" s="20">
        <v>4400</v>
      </c>
      <c r="E74" s="20">
        <v>2200</v>
      </c>
      <c r="F74" s="4">
        <v>2</v>
      </c>
      <c r="G74" s="39"/>
      <c r="H74" s="39"/>
      <c r="I74" s="39" t="s">
        <v>92</v>
      </c>
      <c r="J74" s="39" t="s">
        <v>156</v>
      </c>
      <c r="K74" s="9" t="s">
        <v>135</v>
      </c>
      <c r="L74" s="190"/>
      <c r="M74" s="41"/>
      <c r="N74" s="9" t="s">
        <v>12</v>
      </c>
      <c r="O74" s="11" t="s">
        <v>137</v>
      </c>
      <c r="P74" s="199"/>
      <c r="Q74" s="201">
        <v>30</v>
      </c>
      <c r="R74" s="211">
        <v>11</v>
      </c>
      <c r="S74" s="201">
        <v>78.900000000000006</v>
      </c>
      <c r="T74" s="196">
        <v>11</v>
      </c>
      <c r="U74" s="127">
        <f t="shared" ref="U74:U85" si="5">R74*Q74</f>
        <v>330</v>
      </c>
      <c r="V74" s="127">
        <f t="shared" si="3"/>
        <v>867.90000000000009</v>
      </c>
      <c r="W74" s="57"/>
      <c r="X74" s="57">
        <v>830</v>
      </c>
      <c r="Y74" s="57">
        <v>518</v>
      </c>
      <c r="Z74" s="57">
        <v>1500</v>
      </c>
      <c r="AA74" s="57">
        <v>518</v>
      </c>
      <c r="AB74" s="38"/>
      <c r="AC74" s="155">
        <f t="shared" si="4"/>
        <v>4694.8</v>
      </c>
    </row>
    <row r="75" spans="1:29">
      <c r="A75" s="7" t="s">
        <v>129</v>
      </c>
      <c r="B75" s="8" t="s">
        <v>74</v>
      </c>
      <c r="C75" s="38"/>
      <c r="D75" s="20">
        <v>3200</v>
      </c>
      <c r="E75" s="20">
        <v>2200</v>
      </c>
      <c r="F75" s="4">
        <v>2</v>
      </c>
      <c r="G75" s="39"/>
      <c r="H75" s="39"/>
      <c r="I75" s="39" t="s">
        <v>92</v>
      </c>
      <c r="J75" s="39" t="s">
        <v>156</v>
      </c>
      <c r="K75" s="9" t="s">
        <v>135</v>
      </c>
      <c r="L75" s="190"/>
      <c r="M75" s="41"/>
      <c r="N75" s="9" t="s">
        <v>12</v>
      </c>
      <c r="O75" s="11" t="s">
        <v>137</v>
      </c>
      <c r="P75" s="199"/>
      <c r="Q75" s="201">
        <v>30</v>
      </c>
      <c r="R75" s="211">
        <v>8</v>
      </c>
      <c r="S75" s="201">
        <v>78.900000000000006</v>
      </c>
      <c r="T75" s="196">
        <v>8</v>
      </c>
      <c r="U75" s="127">
        <f t="shared" si="5"/>
        <v>240</v>
      </c>
      <c r="V75" s="127">
        <f t="shared" si="3"/>
        <v>631.20000000000005</v>
      </c>
      <c r="W75" s="57"/>
      <c r="X75" s="57">
        <v>498</v>
      </c>
      <c r="Y75" s="57">
        <v>475</v>
      </c>
      <c r="Z75" s="57">
        <v>963</v>
      </c>
      <c r="AA75" s="57">
        <v>475</v>
      </c>
      <c r="AB75" s="38"/>
      <c r="AC75" s="155">
        <f t="shared" si="4"/>
        <v>3407.1</v>
      </c>
    </row>
    <row r="76" spans="1:29">
      <c r="A76" s="7" t="s">
        <v>129</v>
      </c>
      <c r="B76" s="8" t="s">
        <v>75</v>
      </c>
      <c r="C76" s="38"/>
      <c r="D76" s="20">
        <v>1000</v>
      </c>
      <c r="E76" s="20">
        <v>2200</v>
      </c>
      <c r="F76" s="4">
        <v>1</v>
      </c>
      <c r="G76" s="39"/>
      <c r="H76" s="39"/>
      <c r="I76" s="39" t="s">
        <v>85</v>
      </c>
      <c r="J76" s="39"/>
      <c r="K76" s="38"/>
      <c r="L76" s="190"/>
      <c r="M76" s="20" t="s">
        <v>86</v>
      </c>
      <c r="N76" s="9" t="s">
        <v>12</v>
      </c>
      <c r="O76" s="174" t="s">
        <v>93</v>
      </c>
      <c r="P76" s="150"/>
      <c r="Q76" s="172"/>
      <c r="R76" s="52"/>
      <c r="S76" s="172"/>
      <c r="T76" s="6"/>
      <c r="U76" s="127">
        <f t="shared" si="5"/>
        <v>0</v>
      </c>
      <c r="V76" s="127">
        <f t="shared" si="3"/>
        <v>0</v>
      </c>
      <c r="W76" s="68">
        <v>235</v>
      </c>
      <c r="X76" s="57"/>
      <c r="Y76" s="57"/>
      <c r="Z76" s="57"/>
      <c r="AA76" s="57"/>
      <c r="AB76" s="38"/>
      <c r="AC76" s="155">
        <f t="shared" si="4"/>
        <v>235</v>
      </c>
    </row>
    <row r="77" spans="1:29">
      <c r="A77" s="7" t="s">
        <v>129</v>
      </c>
      <c r="B77" s="8" t="s">
        <v>76</v>
      </c>
      <c r="C77" s="38"/>
      <c r="D77" s="20">
        <v>1000</v>
      </c>
      <c r="E77" s="20">
        <v>2200</v>
      </c>
      <c r="F77" s="4">
        <v>1</v>
      </c>
      <c r="G77" s="39"/>
      <c r="H77" s="39"/>
      <c r="I77" s="39" t="s">
        <v>85</v>
      </c>
      <c r="J77" s="39"/>
      <c r="K77" s="38"/>
      <c r="L77" s="190"/>
      <c r="M77" s="20" t="s">
        <v>86</v>
      </c>
      <c r="N77" s="9" t="s">
        <v>12</v>
      </c>
      <c r="O77" s="174" t="s">
        <v>93</v>
      </c>
      <c r="P77" s="150"/>
      <c r="Q77" s="172"/>
      <c r="R77" s="52"/>
      <c r="S77" s="172"/>
      <c r="T77" s="6"/>
      <c r="U77" s="127">
        <f t="shared" si="5"/>
        <v>0</v>
      </c>
      <c r="V77" s="127">
        <f t="shared" si="3"/>
        <v>0</v>
      </c>
      <c r="W77" s="68">
        <v>235</v>
      </c>
      <c r="X77" s="57"/>
      <c r="Y77" s="57"/>
      <c r="Z77" s="57"/>
      <c r="AA77" s="57"/>
      <c r="AB77" s="38"/>
      <c r="AC77" s="155">
        <f t="shared" si="4"/>
        <v>235</v>
      </c>
    </row>
    <row r="78" spans="1:29">
      <c r="A78" s="7" t="s">
        <v>129</v>
      </c>
      <c r="B78" s="8" t="s">
        <v>77</v>
      </c>
      <c r="C78" s="38"/>
      <c r="D78" s="20">
        <v>1000</v>
      </c>
      <c r="E78" s="20">
        <v>2200</v>
      </c>
      <c r="F78" s="4">
        <v>1</v>
      </c>
      <c r="G78" s="39"/>
      <c r="H78" s="39"/>
      <c r="I78" s="39" t="s">
        <v>85</v>
      </c>
      <c r="J78" s="39"/>
      <c r="K78" s="38"/>
      <c r="L78" s="190"/>
      <c r="M78" s="20" t="s">
        <v>86</v>
      </c>
      <c r="N78" s="9" t="s">
        <v>12</v>
      </c>
      <c r="O78" s="174" t="s">
        <v>93</v>
      </c>
      <c r="P78" s="150"/>
      <c r="Q78" s="172"/>
      <c r="R78" s="52"/>
      <c r="S78" s="172"/>
      <c r="T78" s="6"/>
      <c r="U78" s="127">
        <f t="shared" si="5"/>
        <v>0</v>
      </c>
      <c r="V78" s="127">
        <f t="shared" si="3"/>
        <v>0</v>
      </c>
      <c r="W78" s="68">
        <v>235</v>
      </c>
      <c r="X78" s="57"/>
      <c r="Y78" s="57"/>
      <c r="Z78" s="57"/>
      <c r="AA78" s="57"/>
      <c r="AB78" s="38"/>
      <c r="AC78" s="155">
        <f t="shared" si="4"/>
        <v>235</v>
      </c>
    </row>
    <row r="79" spans="1:29">
      <c r="A79" s="7" t="s">
        <v>130</v>
      </c>
      <c r="B79" s="8" t="s">
        <v>78</v>
      </c>
      <c r="C79" s="38"/>
      <c r="D79" s="20">
        <v>1000</v>
      </c>
      <c r="E79" s="20">
        <v>2200</v>
      </c>
      <c r="F79" s="4">
        <v>1</v>
      </c>
      <c r="G79" s="39"/>
      <c r="H79" s="39"/>
      <c r="I79" s="39" t="s">
        <v>85</v>
      </c>
      <c r="J79" s="39"/>
      <c r="K79" s="38"/>
      <c r="L79" s="190"/>
      <c r="M79" s="20" t="s">
        <v>86</v>
      </c>
      <c r="N79" s="9" t="s">
        <v>12</v>
      </c>
      <c r="O79" s="174" t="s">
        <v>93</v>
      </c>
      <c r="P79" s="150"/>
      <c r="Q79" s="172"/>
      <c r="R79" s="52"/>
      <c r="S79" s="172"/>
      <c r="T79" s="6"/>
      <c r="U79" s="127">
        <f t="shared" si="5"/>
        <v>0</v>
      </c>
      <c r="V79" s="127">
        <f t="shared" si="3"/>
        <v>0</v>
      </c>
      <c r="W79" s="68">
        <v>235</v>
      </c>
      <c r="X79" s="57"/>
      <c r="Y79" s="57"/>
      <c r="Z79" s="57"/>
      <c r="AA79" s="57"/>
      <c r="AB79" s="38"/>
      <c r="AC79" s="155">
        <f t="shared" si="4"/>
        <v>235</v>
      </c>
    </row>
    <row r="80" spans="1:29">
      <c r="A80" s="7" t="s">
        <v>130</v>
      </c>
      <c r="B80" s="8" t="s">
        <v>79</v>
      </c>
      <c r="C80" s="38"/>
      <c r="D80" s="20">
        <v>1000</v>
      </c>
      <c r="E80" s="20">
        <v>2200</v>
      </c>
      <c r="F80" s="4">
        <v>1</v>
      </c>
      <c r="G80" s="39"/>
      <c r="H80" s="39"/>
      <c r="I80" s="39" t="s">
        <v>85</v>
      </c>
      <c r="J80" s="39"/>
      <c r="K80" s="38"/>
      <c r="L80" s="190"/>
      <c r="M80" s="20" t="s">
        <v>86</v>
      </c>
      <c r="N80" s="9" t="s">
        <v>12</v>
      </c>
      <c r="O80" s="174" t="s">
        <v>93</v>
      </c>
      <c r="P80" s="150"/>
      <c r="Q80" s="172"/>
      <c r="R80" s="52"/>
      <c r="S80" s="172"/>
      <c r="T80" s="6"/>
      <c r="U80" s="127">
        <f t="shared" si="5"/>
        <v>0</v>
      </c>
      <c r="V80" s="127">
        <f t="shared" si="3"/>
        <v>0</v>
      </c>
      <c r="W80" s="68">
        <v>235</v>
      </c>
      <c r="X80" s="57"/>
      <c r="Y80" s="57"/>
      <c r="Z80" s="57"/>
      <c r="AA80" s="57"/>
      <c r="AB80" s="38"/>
      <c r="AC80" s="155">
        <f t="shared" si="4"/>
        <v>235</v>
      </c>
    </row>
    <row r="81" spans="1:29">
      <c r="A81" s="7"/>
      <c r="B81" s="8" t="s">
        <v>80</v>
      </c>
      <c r="C81" s="38"/>
      <c r="D81" s="20"/>
      <c r="E81" s="20"/>
      <c r="F81" s="40"/>
      <c r="G81" s="39"/>
      <c r="H81" s="39"/>
      <c r="I81" s="1" t="s">
        <v>89</v>
      </c>
      <c r="K81" s="38"/>
      <c r="L81" s="190"/>
      <c r="M81" s="41"/>
      <c r="N81" s="9"/>
      <c r="O81" s="39"/>
      <c r="P81" s="39"/>
      <c r="Q81" s="171"/>
      <c r="R81" s="52"/>
      <c r="S81" s="171"/>
      <c r="T81" s="6"/>
      <c r="U81" s="127">
        <f t="shared" si="5"/>
        <v>0</v>
      </c>
      <c r="V81" s="127">
        <f t="shared" si="3"/>
        <v>0</v>
      </c>
      <c r="W81" s="57"/>
      <c r="X81" s="57"/>
      <c r="Y81" s="57"/>
      <c r="Z81" s="57"/>
      <c r="AA81" s="57"/>
      <c r="AB81" s="38"/>
      <c r="AC81" s="155"/>
    </row>
    <row r="82" spans="1:29">
      <c r="A82" s="7" t="s">
        <v>131</v>
      </c>
      <c r="B82" s="8" t="s">
        <v>81</v>
      </c>
      <c r="C82" s="38"/>
      <c r="D82" s="20">
        <v>1000</v>
      </c>
      <c r="E82" s="20">
        <v>1200</v>
      </c>
      <c r="F82" s="40"/>
      <c r="G82" s="39"/>
      <c r="H82" s="39"/>
      <c r="I82" s="39" t="s">
        <v>89</v>
      </c>
      <c r="J82" s="39"/>
      <c r="K82" s="38"/>
      <c r="L82" s="190"/>
      <c r="M82" s="41"/>
      <c r="N82" s="9"/>
      <c r="O82" s="39"/>
      <c r="P82" s="39"/>
      <c r="Q82" s="171"/>
      <c r="R82" s="52"/>
      <c r="S82" s="171"/>
      <c r="T82" s="6"/>
      <c r="U82" s="127">
        <f t="shared" si="5"/>
        <v>0</v>
      </c>
      <c r="V82" s="127">
        <f t="shared" si="3"/>
        <v>0</v>
      </c>
      <c r="W82" s="57"/>
      <c r="X82" s="57"/>
      <c r="Y82" s="57"/>
      <c r="Z82" s="57"/>
      <c r="AA82" s="57"/>
      <c r="AB82" s="38"/>
      <c r="AC82" s="155"/>
    </row>
    <row r="83" spans="1:29">
      <c r="A83" s="7"/>
      <c r="B83" s="8" t="s">
        <v>82</v>
      </c>
      <c r="C83" s="38"/>
      <c r="D83" s="20"/>
      <c r="E83" s="20"/>
      <c r="F83" s="40"/>
      <c r="G83" s="39"/>
      <c r="H83" s="39"/>
      <c r="I83" s="39" t="s">
        <v>89</v>
      </c>
      <c r="J83" s="39"/>
      <c r="K83" s="38"/>
      <c r="L83" s="190"/>
      <c r="M83" s="41"/>
      <c r="N83" s="9"/>
      <c r="O83" s="39"/>
      <c r="P83" s="39"/>
      <c r="Q83" s="171"/>
      <c r="R83" s="52"/>
      <c r="S83" s="171"/>
      <c r="T83" s="6"/>
      <c r="U83" s="127">
        <f t="shared" si="5"/>
        <v>0</v>
      </c>
      <c r="V83" s="127">
        <f t="shared" si="3"/>
        <v>0</v>
      </c>
      <c r="W83" s="57"/>
      <c r="X83" s="57"/>
      <c r="Y83" s="57"/>
      <c r="Z83" s="57"/>
      <c r="AA83" s="57"/>
      <c r="AB83" s="38"/>
      <c r="AC83" s="155"/>
    </row>
    <row r="84" spans="1:29">
      <c r="A84" s="7" t="s">
        <v>131</v>
      </c>
      <c r="B84" s="8" t="s">
        <v>83</v>
      </c>
      <c r="C84" s="38"/>
      <c r="D84" s="20">
        <v>1000</v>
      </c>
      <c r="E84" s="20">
        <v>2800</v>
      </c>
      <c r="F84" s="40"/>
      <c r="G84" s="39"/>
      <c r="H84" s="39"/>
      <c r="I84" s="39" t="s">
        <v>89</v>
      </c>
      <c r="J84" s="39"/>
      <c r="K84" s="38"/>
      <c r="L84" s="190"/>
      <c r="M84" s="41"/>
      <c r="N84" s="9"/>
      <c r="O84" s="39"/>
      <c r="P84" s="39"/>
      <c r="Q84" s="171"/>
      <c r="R84" s="52"/>
      <c r="S84" s="171"/>
      <c r="T84" s="6"/>
      <c r="U84" s="127">
        <f t="shared" si="5"/>
        <v>0</v>
      </c>
      <c r="V84" s="127">
        <f t="shared" si="3"/>
        <v>0</v>
      </c>
      <c r="W84" s="57"/>
      <c r="X84" s="57"/>
      <c r="Y84" s="57"/>
      <c r="Z84" s="57"/>
      <c r="AA84" s="57"/>
      <c r="AB84" s="38"/>
      <c r="AC84" s="155"/>
    </row>
    <row r="85" spans="1:29">
      <c r="A85" s="193" t="s">
        <v>157</v>
      </c>
      <c r="B85" s="8" t="s">
        <v>84</v>
      </c>
      <c r="C85" s="38"/>
      <c r="D85" s="20">
        <v>2700</v>
      </c>
      <c r="E85" s="20">
        <v>2400</v>
      </c>
      <c r="F85" s="4">
        <v>2</v>
      </c>
      <c r="G85" s="39"/>
      <c r="H85" s="39"/>
      <c r="I85" s="39" t="s">
        <v>92</v>
      </c>
      <c r="J85" s="39" t="s">
        <v>156</v>
      </c>
      <c r="K85" s="9" t="s">
        <v>135</v>
      </c>
      <c r="L85" s="190"/>
      <c r="M85" s="41"/>
      <c r="N85" s="9" t="s">
        <v>12</v>
      </c>
      <c r="O85" s="11" t="s">
        <v>137</v>
      </c>
      <c r="P85" s="11" t="s">
        <v>150</v>
      </c>
      <c r="Q85" s="198">
        <v>30</v>
      </c>
      <c r="R85" s="211">
        <v>7</v>
      </c>
      <c r="S85" s="198">
        <v>78.900000000000006</v>
      </c>
      <c r="T85" s="196">
        <v>7</v>
      </c>
      <c r="U85" s="127">
        <f t="shared" si="5"/>
        <v>210</v>
      </c>
      <c r="V85" s="127">
        <f t="shared" si="3"/>
        <v>552.30000000000007</v>
      </c>
      <c r="W85" s="57"/>
      <c r="X85" s="57">
        <v>430</v>
      </c>
      <c r="Y85" s="57">
        <v>344</v>
      </c>
      <c r="Z85" s="57">
        <v>813</v>
      </c>
      <c r="AA85" s="57">
        <v>344</v>
      </c>
      <c r="AB85" s="38"/>
      <c r="AC85" s="155">
        <f t="shared" si="4"/>
        <v>2816.2</v>
      </c>
    </row>
    <row r="86" spans="1:29">
      <c r="M86" s="32"/>
    </row>
    <row r="87" spans="1:29">
      <c r="M87" s="32"/>
      <c r="R87" s="213" t="s">
        <v>142</v>
      </c>
      <c r="T87" s="69"/>
      <c r="U87" s="58">
        <f>SUM(U5:U85)</f>
        <v>3458.55</v>
      </c>
      <c r="V87" s="58">
        <f>SUM(V9:V85)</f>
        <v>5748.9</v>
      </c>
      <c r="W87" s="58">
        <f>SUM(W4:W85)</f>
        <v>6561</v>
      </c>
      <c r="X87" s="58">
        <f>SUM(X29:X85)</f>
        <v>7811</v>
      </c>
      <c r="Y87" s="58">
        <f>SUM(Y9:Y85)</f>
        <v>6759</v>
      </c>
      <c r="Z87" s="58">
        <f>SUM(Z9:Z85)</f>
        <v>10415</v>
      </c>
      <c r="AA87" s="58">
        <f>SUM(AA5:AA85)</f>
        <v>4504</v>
      </c>
      <c r="AB87" s="70">
        <f>SUM(AB5:AB85)</f>
        <v>6047.91</v>
      </c>
    </row>
    <row r="88" spans="1:29">
      <c r="A88" s="194" t="s">
        <v>136</v>
      </c>
      <c r="M88" s="32"/>
    </row>
    <row r="89" spans="1:29">
      <c r="A89" s="194" t="s">
        <v>132</v>
      </c>
      <c r="M89" s="71"/>
    </row>
    <row r="90" spans="1:29">
      <c r="A90" s="194" t="s">
        <v>133</v>
      </c>
      <c r="M90" s="32"/>
    </row>
    <row r="91" spans="1:29">
      <c r="A91" s="194" t="s">
        <v>134</v>
      </c>
    </row>
  </sheetData>
  <mergeCells count="4">
    <mergeCell ref="O3:S3"/>
    <mergeCell ref="L4:M4"/>
    <mergeCell ref="D5:E5"/>
    <mergeCell ref="G5:H5"/>
  </mergeCells>
  <phoneticPr fontId="22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8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27D0-F97B-4F9C-ADE0-3DE39B209464}">
  <dimension ref="A1:O91"/>
  <sheetViews>
    <sheetView tabSelected="1" zoomScale="50" zoomScaleNormal="50" workbookViewId="0">
      <selection activeCell="T40" sqref="T40"/>
    </sheetView>
  </sheetViews>
  <sheetFormatPr defaultColWidth="11.125" defaultRowHeight="15.75"/>
  <cols>
    <col min="1" max="1" width="37.875" customWidth="1"/>
    <col min="2" max="3" width="15.875" customWidth="1"/>
    <col min="4" max="4" width="12.5" style="1" customWidth="1"/>
    <col min="5" max="5" width="9.625" style="1" customWidth="1"/>
    <col min="6" max="6" width="13.625" style="2" customWidth="1"/>
    <col min="7" max="7" width="12.5" style="1" hidden="1" customWidth="1"/>
    <col min="8" max="8" width="9.625" style="1" hidden="1" customWidth="1"/>
    <col min="9" max="9" width="41.25" style="1" bestFit="1" customWidth="1"/>
    <col min="10" max="10" width="33.125" style="1" bestFit="1" customWidth="1"/>
    <col min="11" max="11" width="16.375" bestFit="1" customWidth="1"/>
    <col min="12" max="12" width="13" style="192" customWidth="1"/>
    <col min="13" max="13" width="22.5" style="19" customWidth="1"/>
    <col min="14" max="14" width="14.75" style="1" customWidth="1"/>
    <col min="15" max="15" width="25.375" bestFit="1" customWidth="1"/>
  </cols>
  <sheetData>
    <row r="1" spans="1:15" ht="43.5" customHeight="1">
      <c r="A1" s="91" t="s">
        <v>143</v>
      </c>
      <c r="B1" s="92"/>
      <c r="C1" s="92"/>
      <c r="D1" s="93"/>
      <c r="E1" s="93"/>
      <c r="F1" s="94"/>
      <c r="G1" s="93"/>
      <c r="H1" s="93"/>
      <c r="I1" s="93"/>
      <c r="J1" s="93"/>
      <c r="K1" s="95"/>
      <c r="L1" s="179"/>
      <c r="M1" s="96"/>
      <c r="N1" s="93"/>
    </row>
    <row r="2" spans="1:15" ht="18">
      <c r="A2" s="83"/>
      <c r="B2" s="99"/>
      <c r="C2" s="99"/>
      <c r="D2" s="90" t="s">
        <v>10</v>
      </c>
      <c r="E2" s="93"/>
      <c r="F2" s="94"/>
      <c r="G2" s="93"/>
      <c r="H2" s="93"/>
      <c r="I2" s="93"/>
      <c r="J2" s="93"/>
      <c r="K2" s="99"/>
      <c r="L2" s="179"/>
      <c r="M2" s="96"/>
      <c r="N2" s="93"/>
    </row>
    <row r="3" spans="1:15">
      <c r="A3" s="102">
        <v>44819</v>
      </c>
      <c r="B3" s="103"/>
      <c r="C3" s="103"/>
      <c r="D3" s="104"/>
      <c r="E3" s="104"/>
      <c r="F3" s="105"/>
      <c r="G3" s="104"/>
      <c r="H3" s="104"/>
      <c r="I3" s="104"/>
      <c r="J3" s="178"/>
      <c r="K3" s="106"/>
      <c r="L3" s="180"/>
      <c r="M3" s="107"/>
      <c r="N3" s="104"/>
    </row>
    <row r="4" spans="1:15" s="90" customFormat="1" ht="126" customHeight="1">
      <c r="A4" s="84" t="s">
        <v>0</v>
      </c>
      <c r="B4" s="84" t="s">
        <v>3</v>
      </c>
      <c r="C4" s="85" t="s">
        <v>11</v>
      </c>
      <c r="D4" s="85" t="s">
        <v>1</v>
      </c>
      <c r="E4" s="85" t="s">
        <v>2</v>
      </c>
      <c r="F4" s="86" t="s">
        <v>6</v>
      </c>
      <c r="G4" s="85" t="s">
        <v>1</v>
      </c>
      <c r="H4" s="85" t="s">
        <v>2</v>
      </c>
      <c r="I4" s="85" t="s">
        <v>5</v>
      </c>
      <c r="J4" s="85" t="s">
        <v>153</v>
      </c>
      <c r="K4" s="84" t="s">
        <v>163</v>
      </c>
      <c r="L4" s="216" t="s">
        <v>13</v>
      </c>
      <c r="M4" s="216"/>
      <c r="N4" s="84" t="s">
        <v>4</v>
      </c>
      <c r="O4" s="217" t="s">
        <v>165</v>
      </c>
    </row>
    <row r="5" spans="1:15" ht="31.5">
      <c r="A5" s="111"/>
      <c r="B5" s="111"/>
      <c r="C5" s="111"/>
      <c r="D5" s="177" t="s">
        <v>8</v>
      </c>
      <c r="E5" s="177"/>
      <c r="F5" s="112"/>
      <c r="G5" s="177" t="s">
        <v>9</v>
      </c>
      <c r="H5" s="177"/>
      <c r="I5" s="39"/>
      <c r="J5" s="39"/>
      <c r="K5" s="113"/>
      <c r="L5" s="181"/>
      <c r="M5" s="114" t="s">
        <v>164</v>
      </c>
      <c r="N5" s="111"/>
      <c r="O5" s="57">
        <v>6047.91</v>
      </c>
    </row>
    <row r="6" spans="1:15">
      <c r="A6" s="111"/>
      <c r="B6" s="111"/>
      <c r="C6" s="111"/>
      <c r="D6" s="154"/>
      <c r="E6" s="154"/>
      <c r="F6" s="112"/>
      <c r="G6" s="154"/>
      <c r="H6" s="154"/>
      <c r="I6" s="57" t="s">
        <v>145</v>
      </c>
      <c r="J6" s="57"/>
      <c r="K6" s="113"/>
      <c r="L6" s="181"/>
      <c r="M6" s="114"/>
      <c r="N6" s="111"/>
      <c r="O6" s="57"/>
    </row>
    <row r="7" spans="1:15">
      <c r="A7" s="122" t="s">
        <v>95</v>
      </c>
      <c r="B7" s="123" t="s">
        <v>17</v>
      </c>
      <c r="C7" s="123"/>
      <c r="D7" s="124">
        <v>1000</v>
      </c>
      <c r="E7" s="124">
        <v>1500</v>
      </c>
      <c r="F7" s="125">
        <v>1</v>
      </c>
      <c r="G7" s="125"/>
      <c r="H7" s="125"/>
      <c r="I7" s="126" t="s">
        <v>85</v>
      </c>
      <c r="J7" s="126"/>
      <c r="K7" s="125"/>
      <c r="L7" s="182"/>
      <c r="M7" s="124" t="s">
        <v>86</v>
      </c>
      <c r="N7" s="125" t="s">
        <v>12</v>
      </c>
      <c r="O7" s="38">
        <v>247</v>
      </c>
    </row>
    <row r="8" spans="1:15" ht="18" customHeight="1">
      <c r="A8" s="122" t="s">
        <v>95</v>
      </c>
      <c r="B8" s="123" t="s">
        <v>20</v>
      </c>
      <c r="C8" s="132"/>
      <c r="D8" s="124">
        <v>1000</v>
      </c>
      <c r="E8" s="124">
        <v>1500</v>
      </c>
      <c r="F8" s="125">
        <v>1</v>
      </c>
      <c r="G8" s="133"/>
      <c r="H8" s="133"/>
      <c r="I8" s="126" t="s">
        <v>85</v>
      </c>
      <c r="J8" s="126"/>
      <c r="K8" s="133"/>
      <c r="L8" s="183"/>
      <c r="M8" s="124" t="s">
        <v>86</v>
      </c>
      <c r="N8" s="125" t="s">
        <v>12</v>
      </c>
      <c r="O8" s="38">
        <v>247</v>
      </c>
    </row>
    <row r="9" spans="1:15" s="3" customFormat="1">
      <c r="A9" s="122" t="s">
        <v>96</v>
      </c>
      <c r="B9" s="123" t="s">
        <v>18</v>
      </c>
      <c r="C9" s="123"/>
      <c r="D9" s="124">
        <v>1000</v>
      </c>
      <c r="E9" s="124">
        <v>1800</v>
      </c>
      <c r="F9" s="125">
        <v>1</v>
      </c>
      <c r="G9" s="125"/>
      <c r="H9" s="125"/>
      <c r="I9" s="126" t="s">
        <v>88</v>
      </c>
      <c r="J9" s="126" t="s">
        <v>154</v>
      </c>
      <c r="K9" s="125" t="s">
        <v>135</v>
      </c>
      <c r="L9" s="182"/>
      <c r="M9" s="124"/>
      <c r="N9" s="125" t="s">
        <v>12</v>
      </c>
      <c r="O9" s="6">
        <v>1061.6500000000001</v>
      </c>
    </row>
    <row r="10" spans="1:15" s="3" customFormat="1">
      <c r="A10" s="122" t="s">
        <v>96</v>
      </c>
      <c r="B10" s="123" t="s">
        <v>19</v>
      </c>
      <c r="C10" s="123"/>
      <c r="D10" s="124">
        <v>1000</v>
      </c>
      <c r="E10" s="124">
        <v>1800</v>
      </c>
      <c r="F10" s="125">
        <v>1</v>
      </c>
      <c r="G10" s="125"/>
      <c r="H10" s="125"/>
      <c r="I10" s="126" t="s">
        <v>88</v>
      </c>
      <c r="J10" s="126" t="s">
        <v>154</v>
      </c>
      <c r="K10" s="125" t="s">
        <v>135</v>
      </c>
      <c r="L10" s="182"/>
      <c r="M10" s="124"/>
      <c r="N10" s="125" t="s">
        <v>12</v>
      </c>
      <c r="O10" s="6">
        <v>1061.6500000000001</v>
      </c>
    </row>
    <row r="11" spans="1:15" s="3" customFormat="1" ht="19.5" customHeight="1">
      <c r="A11" s="122"/>
      <c r="B11" s="123" t="s">
        <v>31</v>
      </c>
      <c r="C11" s="123"/>
      <c r="D11" s="124">
        <v>1000</v>
      </c>
      <c r="E11" s="125">
        <v>2100</v>
      </c>
      <c r="F11" s="125">
        <v>1</v>
      </c>
      <c r="G11" s="125"/>
      <c r="H11" s="125"/>
      <c r="I11" s="126" t="s">
        <v>88</v>
      </c>
      <c r="J11" s="126" t="s">
        <v>154</v>
      </c>
      <c r="K11" s="125" t="s">
        <v>135</v>
      </c>
      <c r="L11" s="182"/>
      <c r="M11" s="138"/>
      <c r="N11" s="125" t="s">
        <v>12</v>
      </c>
      <c r="O11" s="6">
        <v>1070.6500000000001</v>
      </c>
    </row>
    <row r="12" spans="1:15" ht="21" customHeight="1">
      <c r="A12" s="122" t="s">
        <v>97</v>
      </c>
      <c r="B12" s="123" t="s">
        <v>21</v>
      </c>
      <c r="C12" s="123"/>
      <c r="D12" s="124">
        <v>1000</v>
      </c>
      <c r="E12" s="125">
        <v>1800</v>
      </c>
      <c r="F12" s="125">
        <v>1</v>
      </c>
      <c r="G12" s="125"/>
      <c r="H12" s="125"/>
      <c r="I12" s="126" t="s">
        <v>88</v>
      </c>
      <c r="J12" s="126" t="s">
        <v>154</v>
      </c>
      <c r="K12" s="125" t="s">
        <v>135</v>
      </c>
      <c r="L12" s="182"/>
      <c r="M12" s="124"/>
      <c r="N12" s="125" t="s">
        <v>12</v>
      </c>
      <c r="O12" s="38">
        <v>1061.6500000000001</v>
      </c>
    </row>
    <row r="13" spans="1:15" ht="18" customHeight="1">
      <c r="A13" s="122" t="s">
        <v>97</v>
      </c>
      <c r="B13" s="123" t="s">
        <v>22</v>
      </c>
      <c r="C13" s="123"/>
      <c r="D13" s="124">
        <v>1000</v>
      </c>
      <c r="E13" s="124">
        <v>1800</v>
      </c>
      <c r="F13" s="125">
        <v>1</v>
      </c>
      <c r="G13" s="125"/>
      <c r="H13" s="125"/>
      <c r="I13" s="126" t="s">
        <v>88</v>
      </c>
      <c r="J13" s="126" t="s">
        <v>154</v>
      </c>
      <c r="K13" s="125" t="s">
        <v>135</v>
      </c>
      <c r="L13" s="182"/>
      <c r="M13" s="124"/>
      <c r="N13" s="125" t="s">
        <v>12</v>
      </c>
      <c r="O13" s="38">
        <v>1061.6500000000001</v>
      </c>
    </row>
    <row r="14" spans="1:15" ht="18" customHeight="1">
      <c r="A14" s="122"/>
      <c r="B14" s="123" t="s">
        <v>23</v>
      </c>
      <c r="C14" s="123"/>
      <c r="D14" s="124"/>
      <c r="E14" s="125"/>
      <c r="F14" s="125">
        <v>1</v>
      </c>
      <c r="G14" s="125"/>
      <c r="H14" s="125"/>
      <c r="I14" s="126" t="s">
        <v>89</v>
      </c>
      <c r="J14" s="126"/>
      <c r="K14" s="125"/>
      <c r="L14" s="184"/>
      <c r="M14" s="124"/>
      <c r="N14" s="125"/>
      <c r="O14" s="38"/>
    </row>
    <row r="15" spans="1:15" ht="18" customHeight="1">
      <c r="A15" s="122" t="s">
        <v>98</v>
      </c>
      <c r="B15" s="123" t="s">
        <v>24</v>
      </c>
      <c r="C15" s="123"/>
      <c r="D15" s="124">
        <v>1000</v>
      </c>
      <c r="E15" s="124">
        <v>1800</v>
      </c>
      <c r="F15" s="141">
        <v>1</v>
      </c>
      <c r="G15" s="125"/>
      <c r="H15" s="125"/>
      <c r="I15" s="126" t="s">
        <v>85</v>
      </c>
      <c r="J15" s="126"/>
      <c r="K15" s="125"/>
      <c r="L15" s="182"/>
      <c r="M15" s="124" t="s">
        <v>86</v>
      </c>
      <c r="N15" s="125" t="s">
        <v>12</v>
      </c>
      <c r="O15" s="38">
        <v>206</v>
      </c>
    </row>
    <row r="16" spans="1:15" ht="18.75" customHeight="1">
      <c r="A16" s="122" t="s">
        <v>98</v>
      </c>
      <c r="B16" s="123" t="s">
        <v>25</v>
      </c>
      <c r="C16" s="123"/>
      <c r="D16" s="124">
        <v>1000</v>
      </c>
      <c r="E16" s="124">
        <v>1800</v>
      </c>
      <c r="F16" s="141">
        <v>1</v>
      </c>
      <c r="G16" s="125"/>
      <c r="H16" s="125"/>
      <c r="I16" s="126" t="s">
        <v>85</v>
      </c>
      <c r="J16" s="126"/>
      <c r="K16" s="125"/>
      <c r="L16" s="182"/>
      <c r="M16" s="124" t="s">
        <v>86</v>
      </c>
      <c r="N16" s="125" t="s">
        <v>12</v>
      </c>
      <c r="O16" s="38">
        <v>206</v>
      </c>
    </row>
    <row r="17" spans="1:15" ht="22.5" customHeight="1">
      <c r="A17" s="122" t="s">
        <v>98</v>
      </c>
      <c r="B17" s="123" t="s">
        <v>26</v>
      </c>
      <c r="C17" s="123"/>
      <c r="D17" s="124">
        <v>1000</v>
      </c>
      <c r="E17" s="124">
        <v>1800</v>
      </c>
      <c r="F17" s="125">
        <v>1</v>
      </c>
      <c r="G17" s="125"/>
      <c r="H17" s="125"/>
      <c r="I17" s="126" t="s">
        <v>85</v>
      </c>
      <c r="J17" s="126"/>
      <c r="K17" s="125"/>
      <c r="L17" s="182"/>
      <c r="M17" s="124" t="s">
        <v>86</v>
      </c>
      <c r="N17" s="125" t="s">
        <v>12</v>
      </c>
      <c r="O17" s="38">
        <v>206</v>
      </c>
    </row>
    <row r="18" spans="1:15" ht="18.75" customHeight="1">
      <c r="A18" s="122" t="s">
        <v>99</v>
      </c>
      <c r="B18" s="123" t="s">
        <v>27</v>
      </c>
      <c r="C18" s="123"/>
      <c r="D18" s="124">
        <v>800</v>
      </c>
      <c r="E18" s="124">
        <v>1800</v>
      </c>
      <c r="F18" s="125">
        <v>1</v>
      </c>
      <c r="G18" s="125"/>
      <c r="H18" s="125"/>
      <c r="I18" s="126" t="s">
        <v>16</v>
      </c>
      <c r="J18" s="126"/>
      <c r="K18" s="125"/>
      <c r="L18" s="182"/>
      <c r="M18" s="143"/>
      <c r="N18" s="125"/>
      <c r="O18" s="38"/>
    </row>
    <row r="19" spans="1:15" ht="17.25" customHeight="1">
      <c r="A19" s="122" t="s">
        <v>100</v>
      </c>
      <c r="B19" s="123" t="s">
        <v>28</v>
      </c>
      <c r="C19" s="123"/>
      <c r="D19" s="124"/>
      <c r="E19" s="124"/>
      <c r="F19" s="125"/>
      <c r="G19" s="125"/>
      <c r="H19" s="125"/>
      <c r="I19" s="126" t="s">
        <v>89</v>
      </c>
      <c r="J19" s="126"/>
      <c r="K19" s="125"/>
      <c r="L19" s="185"/>
      <c r="M19" s="124"/>
      <c r="N19" s="125"/>
      <c r="O19" s="38"/>
    </row>
    <row r="20" spans="1:15" ht="17.25" customHeight="1">
      <c r="A20" s="122" t="s">
        <v>100</v>
      </c>
      <c r="B20" s="123" t="s">
        <v>29</v>
      </c>
      <c r="C20" s="145"/>
      <c r="D20" s="124"/>
      <c r="E20" s="124"/>
      <c r="F20" s="125"/>
      <c r="G20" s="125"/>
      <c r="H20" s="125"/>
      <c r="I20" s="126" t="s">
        <v>89</v>
      </c>
      <c r="J20" s="126"/>
      <c r="K20" s="125"/>
      <c r="L20" s="182"/>
      <c r="M20" s="124"/>
      <c r="N20" s="125"/>
      <c r="O20" s="38"/>
    </row>
    <row r="21" spans="1:15" s="5" customFormat="1" ht="15.75" customHeight="1">
      <c r="A21" s="122" t="s">
        <v>101</v>
      </c>
      <c r="B21" s="123" t="s">
        <v>30</v>
      </c>
      <c r="C21" s="82"/>
      <c r="D21" s="124"/>
      <c r="E21" s="124"/>
      <c r="F21" s="125"/>
      <c r="G21" s="125"/>
      <c r="H21" s="125"/>
      <c r="I21" s="126" t="s">
        <v>89</v>
      </c>
      <c r="J21" s="126"/>
      <c r="K21" s="125"/>
      <c r="L21" s="185"/>
      <c r="M21" s="124"/>
      <c r="N21" s="125"/>
      <c r="O21" s="214"/>
    </row>
    <row r="22" spans="1:15" s="5" customFormat="1" ht="15.75" customHeight="1">
      <c r="A22" s="7"/>
      <c r="B22" s="8"/>
      <c r="C22" s="15"/>
      <c r="D22" s="20"/>
      <c r="E22" s="20"/>
      <c r="F22" s="4"/>
      <c r="G22" s="9"/>
      <c r="H22" s="9"/>
      <c r="I22" s="11"/>
      <c r="J22" s="11"/>
      <c r="K22" s="9"/>
      <c r="L22" s="186"/>
      <c r="M22" s="20"/>
      <c r="N22" s="9"/>
      <c r="O22" s="214"/>
    </row>
    <row r="23" spans="1:15" ht="17.25" customHeight="1">
      <c r="A23" s="7" t="s">
        <v>102</v>
      </c>
      <c r="B23" s="8" t="s">
        <v>32</v>
      </c>
      <c r="C23" s="24"/>
      <c r="D23" s="56"/>
      <c r="E23" s="56"/>
      <c r="F23" s="26"/>
      <c r="G23" s="25"/>
      <c r="H23" s="25"/>
      <c r="I23" s="11" t="s">
        <v>89</v>
      </c>
      <c r="J23" s="11"/>
      <c r="K23" s="25"/>
      <c r="L23" s="187"/>
      <c r="M23" s="27"/>
      <c r="N23" s="9"/>
      <c r="O23" s="38"/>
    </row>
    <row r="24" spans="1:15" ht="20.25" customHeight="1">
      <c r="A24" s="7" t="s">
        <v>103</v>
      </c>
      <c r="B24" s="8" t="s">
        <v>33</v>
      </c>
      <c r="C24" s="24"/>
      <c r="D24" s="56"/>
      <c r="E24" s="56"/>
      <c r="F24" s="26"/>
      <c r="G24" s="25"/>
      <c r="H24" s="25"/>
      <c r="I24" s="11" t="s">
        <v>89</v>
      </c>
      <c r="J24" s="11"/>
      <c r="K24" s="25"/>
      <c r="L24" s="187"/>
      <c r="M24" s="27"/>
      <c r="N24" s="9"/>
      <c r="O24" s="38"/>
    </row>
    <row r="25" spans="1:15" ht="20.25" customHeight="1">
      <c r="A25" s="7" t="s">
        <v>104</v>
      </c>
      <c r="B25" s="8" t="s">
        <v>34</v>
      </c>
      <c r="C25" s="24"/>
      <c r="D25" s="20">
        <v>600</v>
      </c>
      <c r="E25" s="20">
        <v>1800</v>
      </c>
      <c r="F25" s="4">
        <v>1</v>
      </c>
      <c r="G25" s="25"/>
      <c r="H25" s="25"/>
      <c r="I25" s="11" t="s">
        <v>85</v>
      </c>
      <c r="J25" s="11"/>
      <c r="K25" s="25"/>
      <c r="L25" s="187"/>
      <c r="M25" s="20" t="s">
        <v>86</v>
      </c>
      <c r="N25" s="9" t="s">
        <v>12</v>
      </c>
      <c r="O25" s="38">
        <v>225</v>
      </c>
    </row>
    <row r="26" spans="1:15">
      <c r="A26" s="7" t="s">
        <v>104</v>
      </c>
      <c r="B26" s="8" t="s">
        <v>35</v>
      </c>
      <c r="C26" s="8"/>
      <c r="D26" s="20">
        <v>600</v>
      </c>
      <c r="E26" s="20">
        <v>1800</v>
      </c>
      <c r="F26" s="4">
        <v>1</v>
      </c>
      <c r="G26" s="9"/>
      <c r="H26" s="9"/>
      <c r="I26" s="11" t="s">
        <v>85</v>
      </c>
      <c r="J26" s="11"/>
      <c r="K26" s="9"/>
      <c r="L26" s="188"/>
      <c r="M26" s="20" t="s">
        <v>86</v>
      </c>
      <c r="N26" s="9" t="s">
        <v>12</v>
      </c>
      <c r="O26" s="38">
        <v>225</v>
      </c>
    </row>
    <row r="27" spans="1:15" s="3" customFormat="1" ht="19.5" customHeight="1">
      <c r="A27" s="7" t="s">
        <v>105</v>
      </c>
      <c r="B27" s="8" t="s">
        <v>36</v>
      </c>
      <c r="C27" s="8"/>
      <c r="D27" s="20"/>
      <c r="E27" s="20"/>
      <c r="F27" s="4">
        <v>1</v>
      </c>
      <c r="G27" s="9"/>
      <c r="H27" s="9"/>
      <c r="I27" s="11" t="s">
        <v>89</v>
      </c>
      <c r="J27" s="11"/>
      <c r="K27" s="9"/>
      <c r="L27" s="188"/>
      <c r="M27" s="33"/>
      <c r="N27" s="9"/>
      <c r="O27" s="6"/>
    </row>
    <row r="28" spans="1:15" s="3" customFormat="1">
      <c r="A28" s="7" t="s">
        <v>105</v>
      </c>
      <c r="B28" s="8" t="s">
        <v>37</v>
      </c>
      <c r="C28" s="13"/>
      <c r="D28" s="20"/>
      <c r="E28" s="20"/>
      <c r="F28" s="4">
        <v>1</v>
      </c>
      <c r="G28" s="9"/>
      <c r="H28" s="9"/>
      <c r="I28" s="11" t="s">
        <v>89</v>
      </c>
      <c r="J28" s="11"/>
      <c r="K28" s="9"/>
      <c r="L28" s="188"/>
      <c r="M28" s="33"/>
      <c r="N28" s="9"/>
      <c r="O28" s="6"/>
    </row>
    <row r="29" spans="1:15" s="3" customFormat="1">
      <c r="A29" s="7" t="s">
        <v>106</v>
      </c>
      <c r="B29" s="8" t="s">
        <v>38</v>
      </c>
      <c r="C29" s="10"/>
      <c r="D29" s="20">
        <v>6500</v>
      </c>
      <c r="E29" s="20">
        <v>2750</v>
      </c>
      <c r="F29" s="4">
        <v>1</v>
      </c>
      <c r="G29" s="9"/>
      <c r="H29" s="9"/>
      <c r="I29" s="12" t="s">
        <v>90</v>
      </c>
      <c r="J29" s="12" t="s">
        <v>155</v>
      </c>
      <c r="K29" s="9" t="s">
        <v>135</v>
      </c>
      <c r="L29" s="188"/>
      <c r="M29" s="33"/>
      <c r="N29" s="9" t="s">
        <v>12</v>
      </c>
      <c r="O29" s="6">
        <v>2707.5</v>
      </c>
    </row>
    <row r="30" spans="1:15" s="3" customFormat="1">
      <c r="A30" s="7" t="s">
        <v>107</v>
      </c>
      <c r="B30" s="8" t="s">
        <v>39</v>
      </c>
      <c r="C30" s="8"/>
      <c r="D30" s="20"/>
      <c r="E30" s="20"/>
      <c r="F30" s="4">
        <v>1</v>
      </c>
      <c r="G30" s="9"/>
      <c r="H30" s="9"/>
      <c r="I30" s="11" t="s">
        <v>89</v>
      </c>
      <c r="J30" s="11"/>
      <c r="K30" s="9"/>
      <c r="L30" s="188"/>
      <c r="M30" s="33"/>
      <c r="N30" s="9"/>
      <c r="O30" s="6">
        <v>0</v>
      </c>
    </row>
    <row r="31" spans="1:15" s="3" customFormat="1">
      <c r="A31" s="7" t="s">
        <v>107</v>
      </c>
      <c r="B31" s="8" t="s">
        <v>40</v>
      </c>
      <c r="C31" s="8"/>
      <c r="D31" s="20">
        <v>1000</v>
      </c>
      <c r="E31" s="20">
        <v>2400</v>
      </c>
      <c r="F31" s="4">
        <v>1</v>
      </c>
      <c r="G31" s="9"/>
      <c r="H31" s="9"/>
      <c r="I31" s="12" t="s">
        <v>90</v>
      </c>
      <c r="J31" s="12" t="s">
        <v>155</v>
      </c>
      <c r="K31" s="9" t="s">
        <v>135</v>
      </c>
      <c r="L31" s="188"/>
      <c r="M31" s="20"/>
      <c r="N31" s="9" t="s">
        <v>12</v>
      </c>
      <c r="O31" s="6">
        <v>616</v>
      </c>
    </row>
    <row r="32" spans="1:15" s="3" customFormat="1" ht="16.5" customHeight="1">
      <c r="A32" s="7" t="s">
        <v>108</v>
      </c>
      <c r="B32" s="8" t="s">
        <v>41</v>
      </c>
      <c r="C32" s="8"/>
      <c r="D32" s="9">
        <v>4000</v>
      </c>
      <c r="E32" s="9">
        <v>2800</v>
      </c>
      <c r="F32" s="4">
        <v>1</v>
      </c>
      <c r="G32" s="9"/>
      <c r="H32" s="20"/>
      <c r="I32" s="12" t="s">
        <v>90</v>
      </c>
      <c r="J32" s="12" t="s">
        <v>155</v>
      </c>
      <c r="K32" s="9" t="s">
        <v>135</v>
      </c>
      <c r="L32" s="188"/>
      <c r="M32" s="33"/>
      <c r="N32" s="9" t="s">
        <v>12</v>
      </c>
      <c r="O32" s="6">
        <v>1597.5</v>
      </c>
    </row>
    <row r="33" spans="1:15" s="3" customFormat="1">
      <c r="A33" s="7" t="s">
        <v>109</v>
      </c>
      <c r="B33" s="8" t="s">
        <v>42</v>
      </c>
      <c r="C33" s="8"/>
      <c r="D33" s="20">
        <v>4000</v>
      </c>
      <c r="E33" s="20">
        <v>2800</v>
      </c>
      <c r="F33" s="9">
        <v>1</v>
      </c>
      <c r="G33" s="9"/>
      <c r="H33" s="9"/>
      <c r="I33" s="12" t="s">
        <v>90</v>
      </c>
      <c r="J33" s="12" t="s">
        <v>155</v>
      </c>
      <c r="K33" s="9" t="s">
        <v>135</v>
      </c>
      <c r="L33" s="188"/>
      <c r="M33" s="33"/>
      <c r="N33" s="9" t="s">
        <v>12</v>
      </c>
      <c r="O33" s="6">
        <v>1597.5</v>
      </c>
    </row>
    <row r="34" spans="1:15" s="3" customFormat="1">
      <c r="A34" s="7" t="s">
        <v>109</v>
      </c>
      <c r="B34" s="8" t="s">
        <v>43</v>
      </c>
      <c r="C34" s="8"/>
      <c r="D34" s="20">
        <v>1000</v>
      </c>
      <c r="E34" s="20">
        <v>2800</v>
      </c>
      <c r="F34" s="4">
        <v>1</v>
      </c>
      <c r="G34" s="9"/>
      <c r="H34" s="20"/>
      <c r="I34" s="12" t="s">
        <v>90</v>
      </c>
      <c r="J34" s="12" t="s">
        <v>155</v>
      </c>
      <c r="K34" s="9" t="s">
        <v>135</v>
      </c>
      <c r="L34" s="188"/>
      <c r="M34" s="20"/>
      <c r="N34" s="9" t="s">
        <v>12</v>
      </c>
      <c r="O34" s="6">
        <v>631.5</v>
      </c>
    </row>
    <row r="35" spans="1:15" s="3" customFormat="1" ht="18" customHeight="1">
      <c r="A35" s="7"/>
      <c r="B35" s="8"/>
      <c r="C35" s="24"/>
      <c r="D35" s="56"/>
      <c r="E35" s="56"/>
      <c r="F35" s="26"/>
      <c r="G35" s="25"/>
      <c r="H35" s="25"/>
      <c r="I35" s="12"/>
      <c r="J35" s="12"/>
      <c r="K35" s="9"/>
      <c r="L35" s="187"/>
      <c r="M35" s="27"/>
      <c r="N35" s="9" t="s">
        <v>12</v>
      </c>
      <c r="O35" s="6"/>
    </row>
    <row r="36" spans="1:15" s="3" customFormat="1">
      <c r="A36" s="7" t="s">
        <v>110</v>
      </c>
      <c r="B36" s="8" t="s">
        <v>44</v>
      </c>
      <c r="C36" s="24"/>
      <c r="D36" s="20">
        <v>1000</v>
      </c>
      <c r="E36" s="20">
        <v>2800</v>
      </c>
      <c r="F36" s="4">
        <v>1</v>
      </c>
      <c r="G36" s="25"/>
      <c r="H36" s="25"/>
      <c r="I36" s="12" t="s">
        <v>90</v>
      </c>
      <c r="J36" s="12" t="s">
        <v>155</v>
      </c>
      <c r="K36" s="9" t="s">
        <v>135</v>
      </c>
      <c r="L36" s="188"/>
      <c r="M36" s="27"/>
      <c r="N36" s="9" t="s">
        <v>12</v>
      </c>
      <c r="O36" s="6">
        <v>631.5</v>
      </c>
    </row>
    <row r="37" spans="1:15" s="21" customFormat="1" ht="18" customHeight="1">
      <c r="A37" s="7" t="s">
        <v>110</v>
      </c>
      <c r="B37" s="8" t="s">
        <v>45</v>
      </c>
      <c r="C37" s="34"/>
      <c r="D37" s="20">
        <v>4000</v>
      </c>
      <c r="E37" s="20">
        <v>2800</v>
      </c>
      <c r="F37" s="34"/>
      <c r="G37" s="34"/>
      <c r="H37" s="34"/>
      <c r="I37" s="11" t="s">
        <v>89</v>
      </c>
      <c r="J37" s="11"/>
      <c r="K37" s="35"/>
      <c r="L37" s="189"/>
      <c r="M37" s="36"/>
      <c r="N37" s="9"/>
      <c r="O37" s="34"/>
    </row>
    <row r="38" spans="1:15" ht="27" customHeight="1">
      <c r="A38" s="7" t="s">
        <v>110</v>
      </c>
      <c r="B38" s="8" t="s">
        <v>46</v>
      </c>
      <c r="C38" s="38"/>
      <c r="D38" s="20">
        <v>4000</v>
      </c>
      <c r="E38" s="20">
        <v>2800</v>
      </c>
      <c r="F38" s="40"/>
      <c r="G38" s="39"/>
      <c r="H38" s="39"/>
      <c r="I38" s="11" t="s">
        <v>89</v>
      </c>
      <c r="J38" s="11"/>
      <c r="K38" s="11"/>
      <c r="L38" s="190"/>
      <c r="M38" s="41"/>
      <c r="N38" s="9"/>
      <c r="O38" s="38"/>
    </row>
    <row r="39" spans="1:15" ht="27" customHeight="1">
      <c r="A39" s="7" t="s">
        <v>111</v>
      </c>
      <c r="B39" s="8" t="s">
        <v>47</v>
      </c>
      <c r="C39" s="43"/>
      <c r="D39" s="20">
        <v>4000</v>
      </c>
      <c r="E39" s="20">
        <v>2800</v>
      </c>
      <c r="F39" s="45"/>
      <c r="G39" s="44"/>
      <c r="H39" s="44"/>
      <c r="I39" s="11" t="s">
        <v>89</v>
      </c>
      <c r="J39" s="11"/>
      <c r="K39" s="46"/>
      <c r="L39" s="191"/>
      <c r="M39" s="47"/>
      <c r="N39" s="9"/>
      <c r="O39" s="38"/>
    </row>
    <row r="40" spans="1:15" ht="23.25" customHeight="1">
      <c r="A40" s="7" t="s">
        <v>111</v>
      </c>
      <c r="B40" s="8" t="s">
        <v>48</v>
      </c>
      <c r="C40" s="44"/>
      <c r="D40" s="20">
        <v>4000</v>
      </c>
      <c r="E40" s="20">
        <v>2800</v>
      </c>
      <c r="F40" s="45"/>
      <c r="G40" s="44"/>
      <c r="H40" s="44"/>
      <c r="I40" s="11" t="s">
        <v>89</v>
      </c>
      <c r="J40" s="11"/>
      <c r="K40" s="50"/>
      <c r="L40" s="191"/>
      <c r="M40" s="51"/>
      <c r="N40" s="9"/>
      <c r="O40" s="38"/>
    </row>
    <row r="41" spans="1:15" ht="23.25" customHeight="1">
      <c r="A41" s="7"/>
      <c r="B41" s="44"/>
      <c r="C41" s="44"/>
      <c r="D41" s="44"/>
      <c r="E41" s="44"/>
      <c r="F41" s="45"/>
      <c r="G41" s="44"/>
      <c r="H41" s="44"/>
      <c r="I41" s="44"/>
      <c r="J41" s="44"/>
      <c r="K41" s="50"/>
      <c r="L41" s="191"/>
      <c r="M41" s="47"/>
      <c r="N41" s="9"/>
      <c r="O41" s="38"/>
    </row>
    <row r="42" spans="1:15" ht="23.25" customHeight="1">
      <c r="A42" s="7" t="s">
        <v>112</v>
      </c>
      <c r="B42" s="8" t="s">
        <v>49</v>
      </c>
      <c r="C42" s="44"/>
      <c r="D42" s="20">
        <v>1000</v>
      </c>
      <c r="E42" s="20">
        <v>2800</v>
      </c>
      <c r="F42" s="45"/>
      <c r="G42" s="44"/>
      <c r="H42" s="44"/>
      <c r="I42" s="11" t="s">
        <v>89</v>
      </c>
      <c r="J42" s="11"/>
      <c r="K42" s="50"/>
      <c r="L42" s="191"/>
      <c r="M42" s="51"/>
      <c r="N42" s="9"/>
      <c r="O42" s="38"/>
    </row>
    <row r="43" spans="1:15" ht="23.25" customHeight="1">
      <c r="A43" s="7" t="s">
        <v>112</v>
      </c>
      <c r="B43" s="8" t="s">
        <v>50</v>
      </c>
      <c r="C43" s="44"/>
      <c r="D43" s="20">
        <v>4000</v>
      </c>
      <c r="E43" s="20">
        <v>2800</v>
      </c>
      <c r="F43" s="45"/>
      <c r="G43" s="44"/>
      <c r="H43" s="44"/>
      <c r="I43" s="11" t="s">
        <v>89</v>
      </c>
      <c r="J43" s="11"/>
      <c r="K43" s="50"/>
      <c r="L43" s="191"/>
      <c r="M43" s="47"/>
      <c r="N43" s="9"/>
      <c r="O43" s="38"/>
    </row>
    <row r="44" spans="1:15" ht="23.25" customHeight="1">
      <c r="A44" s="7" t="s">
        <v>95</v>
      </c>
      <c r="B44" s="8" t="s">
        <v>51</v>
      </c>
      <c r="C44" s="44"/>
      <c r="D44" s="20">
        <v>3000</v>
      </c>
      <c r="E44" s="20">
        <v>2800</v>
      </c>
      <c r="F44" s="45"/>
      <c r="G44" s="44"/>
      <c r="H44" s="44"/>
      <c r="I44" s="11" t="s">
        <v>89</v>
      </c>
      <c r="J44" s="11"/>
      <c r="K44" s="50"/>
      <c r="L44" s="191"/>
      <c r="M44" s="51"/>
      <c r="N44" s="9"/>
      <c r="O44" s="38"/>
    </row>
    <row r="45" spans="1:15" ht="23.25" customHeight="1">
      <c r="A45" s="7"/>
      <c r="B45" s="44"/>
      <c r="C45" s="44"/>
      <c r="D45" s="44"/>
      <c r="E45" s="44"/>
      <c r="F45" s="45"/>
      <c r="G45" s="44"/>
      <c r="H45" s="44"/>
      <c r="I45" s="44"/>
      <c r="J45" s="44"/>
      <c r="K45" s="50"/>
      <c r="L45" s="191"/>
      <c r="M45" s="47"/>
      <c r="N45" s="9"/>
      <c r="O45" s="38"/>
    </row>
    <row r="46" spans="1:15" ht="23.25" customHeight="1">
      <c r="A46" s="7" t="s">
        <v>113</v>
      </c>
      <c r="B46" s="8" t="s">
        <v>52</v>
      </c>
      <c r="C46" s="38"/>
      <c r="D46" s="20">
        <v>1000</v>
      </c>
      <c r="E46" s="20">
        <v>1200</v>
      </c>
      <c r="F46" s="4">
        <v>1</v>
      </c>
      <c r="G46" s="39"/>
      <c r="H46" s="39"/>
      <c r="I46" s="39" t="s">
        <v>85</v>
      </c>
      <c r="J46" s="39"/>
      <c r="K46" s="38"/>
      <c r="L46" s="190"/>
      <c r="M46" s="20" t="s">
        <v>86</v>
      </c>
      <c r="N46" s="9" t="s">
        <v>12</v>
      </c>
      <c r="O46" s="38">
        <v>178</v>
      </c>
    </row>
    <row r="47" spans="1:15">
      <c r="A47" s="7" t="s">
        <v>113</v>
      </c>
      <c r="B47" s="8" t="s">
        <v>53</v>
      </c>
      <c r="C47" s="38"/>
      <c r="D47" s="20">
        <v>1000</v>
      </c>
      <c r="E47" s="20">
        <v>1200</v>
      </c>
      <c r="F47" s="4">
        <v>1</v>
      </c>
      <c r="G47" s="39"/>
      <c r="H47" s="39"/>
      <c r="I47" s="39" t="s">
        <v>85</v>
      </c>
      <c r="J47" s="39"/>
      <c r="K47" s="38"/>
      <c r="L47" s="190"/>
      <c r="M47" s="20" t="s">
        <v>86</v>
      </c>
      <c r="N47" s="9" t="s">
        <v>12</v>
      </c>
      <c r="O47" s="38">
        <v>178</v>
      </c>
    </row>
    <row r="48" spans="1:15">
      <c r="A48" s="7" t="s">
        <v>114</v>
      </c>
      <c r="B48" s="8" t="s">
        <v>54</v>
      </c>
      <c r="C48" s="38"/>
      <c r="D48" s="20">
        <v>1000</v>
      </c>
      <c r="E48" s="20">
        <v>1800</v>
      </c>
      <c r="F48" s="4">
        <v>1</v>
      </c>
      <c r="G48" s="39"/>
      <c r="H48" s="39"/>
      <c r="I48" s="39" t="s">
        <v>85</v>
      </c>
      <c r="J48" s="39"/>
      <c r="K48" s="38"/>
      <c r="L48" s="190"/>
      <c r="M48" s="20" t="s">
        <v>86</v>
      </c>
      <c r="N48" s="9" t="s">
        <v>12</v>
      </c>
      <c r="O48" s="38">
        <v>496</v>
      </c>
    </row>
    <row r="49" spans="1:15">
      <c r="A49" s="7" t="s">
        <v>115</v>
      </c>
      <c r="B49" s="8" t="s">
        <v>55</v>
      </c>
      <c r="C49" s="38"/>
      <c r="D49" s="20">
        <v>1000</v>
      </c>
      <c r="E49" s="20">
        <v>1800</v>
      </c>
      <c r="F49" s="4">
        <v>1</v>
      </c>
      <c r="G49" s="39"/>
      <c r="H49" s="39"/>
      <c r="I49" s="39" t="s">
        <v>85</v>
      </c>
      <c r="J49" s="39"/>
      <c r="K49" s="38"/>
      <c r="L49" s="190"/>
      <c r="M49" s="20" t="s">
        <v>86</v>
      </c>
      <c r="N49" s="9" t="s">
        <v>12</v>
      </c>
      <c r="O49" s="38">
        <v>496</v>
      </c>
    </row>
    <row r="50" spans="1:15">
      <c r="A50" s="7" t="s">
        <v>116</v>
      </c>
      <c r="B50" s="8" t="s">
        <v>56</v>
      </c>
      <c r="C50" s="38"/>
      <c r="D50" s="20">
        <v>1000</v>
      </c>
      <c r="E50" s="20">
        <v>1800</v>
      </c>
      <c r="F50" s="4">
        <v>1</v>
      </c>
      <c r="G50" s="39"/>
      <c r="H50" s="39"/>
      <c r="I50" s="39" t="s">
        <v>85</v>
      </c>
      <c r="J50" s="39"/>
      <c r="K50" s="38"/>
      <c r="L50" s="190"/>
      <c r="M50" s="20" t="s">
        <v>86</v>
      </c>
      <c r="N50" s="9" t="s">
        <v>12</v>
      </c>
      <c r="O50" s="38">
        <v>496</v>
      </c>
    </row>
    <row r="51" spans="1:15">
      <c r="A51" s="7" t="s">
        <v>117</v>
      </c>
      <c r="B51" s="8" t="s">
        <v>57</v>
      </c>
      <c r="C51" s="38"/>
      <c r="D51" s="20">
        <v>1000</v>
      </c>
      <c r="E51" s="20">
        <v>2700</v>
      </c>
      <c r="F51" s="4">
        <v>2</v>
      </c>
      <c r="G51" s="39"/>
      <c r="H51" s="39"/>
      <c r="I51" s="39" t="s">
        <v>91</v>
      </c>
      <c r="J51" s="39" t="s">
        <v>156</v>
      </c>
      <c r="K51" s="9" t="s">
        <v>135</v>
      </c>
      <c r="L51" s="190"/>
      <c r="M51" s="47"/>
      <c r="N51" s="9"/>
      <c r="O51" s="38">
        <v>1864.0500000000002</v>
      </c>
    </row>
    <row r="52" spans="1:15">
      <c r="A52" s="7" t="s">
        <v>117</v>
      </c>
      <c r="B52" s="8" t="s">
        <v>58</v>
      </c>
      <c r="C52" s="38"/>
      <c r="D52" s="20">
        <v>1000</v>
      </c>
      <c r="E52" s="20">
        <v>2700</v>
      </c>
      <c r="F52" s="4">
        <v>2</v>
      </c>
      <c r="G52" s="39"/>
      <c r="H52" s="39"/>
      <c r="I52" s="39" t="s">
        <v>91</v>
      </c>
      <c r="J52" s="39" t="s">
        <v>156</v>
      </c>
      <c r="K52" s="9" t="s">
        <v>135</v>
      </c>
      <c r="L52" s="190"/>
      <c r="M52" s="47"/>
      <c r="N52" s="9"/>
      <c r="O52" s="38">
        <v>1864.0500000000002</v>
      </c>
    </row>
    <row r="53" spans="1:15">
      <c r="A53" s="7" t="s">
        <v>118</v>
      </c>
      <c r="B53" s="8" t="s">
        <v>59</v>
      </c>
      <c r="C53" s="38"/>
      <c r="D53" s="20">
        <v>1000</v>
      </c>
      <c r="E53" s="20">
        <v>1500</v>
      </c>
      <c r="F53" s="4">
        <v>1</v>
      </c>
      <c r="G53" s="39"/>
      <c r="H53" s="39"/>
      <c r="I53" s="39" t="s">
        <v>85</v>
      </c>
      <c r="J53" s="39"/>
      <c r="K53" s="38"/>
      <c r="L53" s="190"/>
      <c r="M53" s="20" t="s">
        <v>86</v>
      </c>
      <c r="N53" s="9" t="s">
        <v>12</v>
      </c>
      <c r="O53" s="38">
        <v>248</v>
      </c>
    </row>
    <row r="54" spans="1:15">
      <c r="A54" s="7" t="s">
        <v>118</v>
      </c>
      <c r="B54" s="8" t="s">
        <v>60</v>
      </c>
      <c r="C54" s="38"/>
      <c r="D54" s="20">
        <v>1000</v>
      </c>
      <c r="E54" s="20">
        <v>1500</v>
      </c>
      <c r="F54" s="4">
        <v>1</v>
      </c>
      <c r="G54" s="39"/>
      <c r="H54" s="39"/>
      <c r="I54" s="39" t="s">
        <v>85</v>
      </c>
      <c r="J54" s="39"/>
      <c r="K54" s="38"/>
      <c r="L54" s="190"/>
      <c r="M54" s="20" t="s">
        <v>86</v>
      </c>
      <c r="N54" s="9" t="s">
        <v>12</v>
      </c>
      <c r="O54" s="38">
        <v>248</v>
      </c>
    </row>
    <row r="55" spans="1:15">
      <c r="A55" s="7" t="s">
        <v>118</v>
      </c>
      <c r="B55" s="8" t="s">
        <v>61</v>
      </c>
      <c r="C55" s="38"/>
      <c r="D55" s="20">
        <v>1000</v>
      </c>
      <c r="E55" s="20">
        <v>1500</v>
      </c>
      <c r="F55" s="4">
        <v>1</v>
      </c>
      <c r="G55" s="39"/>
      <c r="H55" s="39"/>
      <c r="I55" s="39" t="s">
        <v>85</v>
      </c>
      <c r="J55" s="39"/>
      <c r="K55" s="38"/>
      <c r="L55" s="190"/>
      <c r="M55" s="20" t="s">
        <v>86</v>
      </c>
      <c r="N55" s="9" t="s">
        <v>12</v>
      </c>
      <c r="O55" s="38">
        <v>248</v>
      </c>
    </row>
    <row r="56" spans="1:15">
      <c r="A56" s="7" t="s">
        <v>118</v>
      </c>
      <c r="B56" s="8" t="s">
        <v>62</v>
      </c>
      <c r="C56" s="38"/>
      <c r="D56" s="20">
        <v>800</v>
      </c>
      <c r="E56" s="20">
        <v>1500</v>
      </c>
      <c r="F56" s="4">
        <v>1</v>
      </c>
      <c r="G56" s="39"/>
      <c r="H56" s="39"/>
      <c r="I56" s="39" t="s">
        <v>85</v>
      </c>
      <c r="J56" s="39"/>
      <c r="K56" s="38"/>
      <c r="L56" s="190"/>
      <c r="M56" s="20" t="s">
        <v>86</v>
      </c>
      <c r="N56" s="9" t="s">
        <v>12</v>
      </c>
      <c r="O56" s="38">
        <v>238</v>
      </c>
    </row>
    <row r="57" spans="1:15">
      <c r="A57" s="7"/>
      <c r="B57" s="38"/>
      <c r="C57" s="38"/>
      <c r="D57" s="20"/>
      <c r="E57" s="20"/>
      <c r="F57" s="40"/>
      <c r="G57" s="39"/>
      <c r="H57" s="39"/>
      <c r="I57" s="39"/>
      <c r="J57" s="39"/>
      <c r="K57" s="38"/>
      <c r="L57" s="190"/>
      <c r="M57" s="51"/>
      <c r="N57" s="9"/>
      <c r="O57" s="38"/>
    </row>
    <row r="58" spans="1:15">
      <c r="A58" s="193" t="s">
        <v>120</v>
      </c>
      <c r="B58" s="195" t="s">
        <v>119</v>
      </c>
      <c r="C58" s="38"/>
      <c r="D58" s="20"/>
      <c r="E58" s="20"/>
      <c r="F58" s="40"/>
      <c r="G58" s="39"/>
      <c r="H58" s="39"/>
      <c r="I58" s="39"/>
      <c r="J58" s="39"/>
      <c r="K58" s="38"/>
      <c r="L58" s="190"/>
      <c r="M58" s="51"/>
      <c r="N58" s="9"/>
      <c r="O58" s="38"/>
    </row>
    <row r="59" spans="1:15">
      <c r="A59" s="7"/>
      <c r="B59" s="38"/>
      <c r="C59" s="38"/>
      <c r="D59" s="20"/>
      <c r="E59" s="20"/>
      <c r="F59" s="40"/>
      <c r="G59" s="39"/>
      <c r="H59" s="39"/>
      <c r="I59" s="39"/>
      <c r="J59" s="39"/>
      <c r="K59" s="38"/>
      <c r="L59" s="190"/>
      <c r="M59" s="51"/>
      <c r="N59" s="9"/>
      <c r="O59" s="38"/>
    </row>
    <row r="60" spans="1:15">
      <c r="A60" s="7"/>
      <c r="B60" s="8" t="s">
        <v>122</v>
      </c>
      <c r="C60" s="38"/>
      <c r="D60" s="20"/>
      <c r="E60" s="20"/>
      <c r="F60" s="40"/>
      <c r="G60" s="39"/>
      <c r="H60" s="39"/>
      <c r="I60" s="39"/>
      <c r="J60" s="39"/>
      <c r="K60" s="38"/>
      <c r="L60" s="190"/>
      <c r="M60" s="51"/>
      <c r="N60" s="9"/>
      <c r="O60" s="38"/>
    </row>
    <row r="61" spans="1:15">
      <c r="A61" s="7"/>
      <c r="B61" s="8" t="s">
        <v>121</v>
      </c>
      <c r="C61" s="38"/>
      <c r="D61" s="20"/>
      <c r="E61" s="20"/>
      <c r="F61" s="40"/>
      <c r="G61" s="39"/>
      <c r="H61" s="39"/>
      <c r="I61" s="39"/>
      <c r="J61" s="39"/>
      <c r="K61" s="38"/>
      <c r="L61" s="190"/>
      <c r="M61" s="51"/>
      <c r="N61" s="9"/>
      <c r="O61" s="38"/>
    </row>
    <row r="62" spans="1:15">
      <c r="A62" s="7"/>
      <c r="B62" s="8" t="s">
        <v>63</v>
      </c>
      <c r="C62" s="38"/>
      <c r="D62" s="20"/>
      <c r="E62" s="20"/>
      <c r="F62" s="40"/>
      <c r="G62" s="39"/>
      <c r="H62" s="39"/>
      <c r="I62" s="39" t="s">
        <v>89</v>
      </c>
      <c r="J62" s="39"/>
      <c r="K62" s="38"/>
      <c r="L62" s="190"/>
      <c r="M62" s="51"/>
      <c r="N62" s="9"/>
      <c r="O62" s="38"/>
    </row>
    <row r="63" spans="1:15">
      <c r="A63" s="7"/>
      <c r="B63" s="8" t="s">
        <v>64</v>
      </c>
      <c r="C63" s="38"/>
      <c r="D63" s="20"/>
      <c r="E63" s="20"/>
      <c r="F63" s="40"/>
      <c r="G63" s="39"/>
      <c r="H63" s="39"/>
      <c r="I63" s="39" t="s">
        <v>89</v>
      </c>
      <c r="J63" s="39"/>
      <c r="K63" s="38"/>
      <c r="L63" s="190"/>
      <c r="M63" s="54"/>
      <c r="N63" s="9"/>
      <c r="O63" s="38"/>
    </row>
    <row r="64" spans="1:15">
      <c r="A64" s="7"/>
      <c r="B64" s="8" t="s">
        <v>65</v>
      </c>
      <c r="C64" s="38"/>
      <c r="D64" s="20"/>
      <c r="E64" s="20"/>
      <c r="F64" s="40"/>
      <c r="G64" s="39"/>
      <c r="H64" s="39"/>
      <c r="I64" s="39"/>
      <c r="J64" s="39"/>
      <c r="K64" s="38"/>
      <c r="L64" s="190"/>
      <c r="M64" s="51"/>
      <c r="N64" s="9"/>
      <c r="O64" s="38"/>
    </row>
    <row r="65" spans="1:15">
      <c r="A65" s="7" t="s">
        <v>123</v>
      </c>
      <c r="B65" s="8" t="s">
        <v>148</v>
      </c>
      <c r="C65" s="38"/>
      <c r="D65" s="20">
        <v>4200</v>
      </c>
      <c r="E65" s="20">
        <v>2800</v>
      </c>
      <c r="F65" s="4">
        <v>2</v>
      </c>
      <c r="G65" s="39"/>
      <c r="H65" s="39"/>
      <c r="I65" s="39" t="s">
        <v>92</v>
      </c>
      <c r="J65" s="39" t="s">
        <v>156</v>
      </c>
      <c r="K65" s="9" t="s">
        <v>135</v>
      </c>
      <c r="L65" s="190"/>
      <c r="M65" s="55"/>
      <c r="N65" s="9"/>
      <c r="O65" s="38">
        <v>5263.15</v>
      </c>
    </row>
    <row r="66" spans="1:15">
      <c r="A66" s="7" t="s">
        <v>124</v>
      </c>
      <c r="B66" s="8" t="s">
        <v>66</v>
      </c>
      <c r="C66" s="38"/>
      <c r="D66" s="20">
        <v>1800</v>
      </c>
      <c r="E66" s="20">
        <v>2200</v>
      </c>
      <c r="F66" s="4">
        <v>1</v>
      </c>
      <c r="G66" s="39"/>
      <c r="H66" s="39"/>
      <c r="I66" s="39" t="s">
        <v>85</v>
      </c>
      <c r="J66" s="39"/>
      <c r="K66" s="38"/>
      <c r="L66" s="190"/>
      <c r="M66" s="20" t="s">
        <v>86</v>
      </c>
      <c r="N66" s="9" t="s">
        <v>12</v>
      </c>
      <c r="O66" s="38">
        <v>499</v>
      </c>
    </row>
    <row r="67" spans="1:15">
      <c r="A67" s="7" t="s">
        <v>125</v>
      </c>
      <c r="B67" s="8" t="s">
        <v>67</v>
      </c>
      <c r="C67" s="38"/>
      <c r="D67" s="20">
        <v>1800</v>
      </c>
      <c r="E67" s="20">
        <v>2200</v>
      </c>
      <c r="F67" s="4">
        <v>1</v>
      </c>
      <c r="G67" s="39"/>
      <c r="H67" s="39"/>
      <c r="I67" s="39" t="s">
        <v>85</v>
      </c>
      <c r="J67" s="39"/>
      <c r="K67" s="38"/>
      <c r="L67" s="190"/>
      <c r="M67" s="20" t="s">
        <v>86</v>
      </c>
      <c r="N67" s="9" t="s">
        <v>12</v>
      </c>
      <c r="O67" s="38">
        <v>499</v>
      </c>
    </row>
    <row r="68" spans="1:15">
      <c r="A68" s="7" t="s">
        <v>126</v>
      </c>
      <c r="B68" s="8" t="s">
        <v>149</v>
      </c>
      <c r="C68" s="38"/>
      <c r="D68" s="20">
        <v>4200</v>
      </c>
      <c r="E68" s="20">
        <v>2800</v>
      </c>
      <c r="F68" s="4">
        <v>2</v>
      </c>
      <c r="G68" s="39"/>
      <c r="H68" s="39"/>
      <c r="I68" s="39" t="s">
        <v>92</v>
      </c>
      <c r="J68" s="39" t="s">
        <v>156</v>
      </c>
      <c r="K68" s="9" t="s">
        <v>135</v>
      </c>
      <c r="L68" s="190"/>
      <c r="M68" s="41"/>
      <c r="N68" s="9"/>
      <c r="O68" s="38">
        <v>5263.15</v>
      </c>
    </row>
    <row r="69" spans="1:15">
      <c r="A69" s="7"/>
      <c r="B69" s="8" t="s">
        <v>68</v>
      </c>
      <c r="C69" s="38"/>
      <c r="D69" s="20"/>
      <c r="E69" s="20"/>
      <c r="F69" s="40"/>
      <c r="G69" s="39"/>
      <c r="H69" s="39"/>
      <c r="I69" s="39" t="s">
        <v>89</v>
      </c>
      <c r="J69" s="39"/>
      <c r="K69" s="38"/>
      <c r="L69" s="190"/>
      <c r="M69" s="41"/>
      <c r="N69" s="9"/>
      <c r="O69" s="38"/>
    </row>
    <row r="70" spans="1:15">
      <c r="A70" s="7" t="s">
        <v>127</v>
      </c>
      <c r="B70" s="8" t="s">
        <v>69</v>
      </c>
      <c r="C70" s="38"/>
      <c r="D70" s="20"/>
      <c r="E70" s="20"/>
      <c r="F70" s="40"/>
      <c r="G70" s="39"/>
      <c r="H70" s="39"/>
      <c r="I70" s="39" t="s">
        <v>89</v>
      </c>
      <c r="J70" s="39"/>
      <c r="K70" s="38"/>
      <c r="L70" s="190"/>
      <c r="M70" s="41"/>
      <c r="N70" s="9"/>
      <c r="O70" s="38"/>
    </row>
    <row r="71" spans="1:15">
      <c r="A71" s="7" t="s">
        <v>127</v>
      </c>
      <c r="B71" s="8" t="s">
        <v>70</v>
      </c>
      <c r="C71" s="38"/>
      <c r="D71" s="20">
        <v>2200</v>
      </c>
      <c r="E71" s="20">
        <v>2200</v>
      </c>
      <c r="F71" s="4">
        <v>1</v>
      </c>
      <c r="G71" s="39"/>
      <c r="H71" s="39"/>
      <c r="I71" s="39" t="s">
        <v>90</v>
      </c>
      <c r="J71" s="12" t="s">
        <v>155</v>
      </c>
      <c r="K71" s="9" t="s">
        <v>135</v>
      </c>
      <c r="L71" s="190"/>
      <c r="M71" s="41"/>
      <c r="N71" s="9" t="s">
        <v>12</v>
      </c>
      <c r="O71" s="38">
        <v>982.5</v>
      </c>
    </row>
    <row r="72" spans="1:15">
      <c r="A72" s="7" t="s">
        <v>127</v>
      </c>
      <c r="B72" s="8" t="s">
        <v>71</v>
      </c>
      <c r="C72" s="38"/>
      <c r="D72" s="20">
        <v>2200</v>
      </c>
      <c r="E72" s="20">
        <v>2400</v>
      </c>
      <c r="F72" s="40"/>
      <c r="G72" s="39"/>
      <c r="H72" s="39"/>
      <c r="I72" s="39"/>
      <c r="J72" s="39"/>
      <c r="K72" s="38"/>
      <c r="L72" s="190"/>
      <c r="M72" s="41"/>
      <c r="N72" s="9"/>
      <c r="O72" s="38"/>
    </row>
    <row r="73" spans="1:15">
      <c r="A73" s="7" t="s">
        <v>128</v>
      </c>
      <c r="B73" s="8" t="s">
        <v>72</v>
      </c>
      <c r="C73" s="38"/>
      <c r="D73" s="20">
        <v>2200</v>
      </c>
      <c r="E73" s="20">
        <v>2400</v>
      </c>
      <c r="F73" s="4">
        <v>1</v>
      </c>
      <c r="G73" s="39"/>
      <c r="H73" s="39"/>
      <c r="I73" s="39" t="s">
        <v>90</v>
      </c>
      <c r="J73" s="12" t="s">
        <v>155</v>
      </c>
      <c r="K73" s="9" t="s">
        <v>135</v>
      </c>
      <c r="L73" s="190"/>
      <c r="M73" s="41"/>
      <c r="N73" s="9"/>
      <c r="O73" s="38">
        <v>1031.5</v>
      </c>
    </row>
    <row r="74" spans="1:15">
      <c r="A74" s="7" t="s">
        <v>129</v>
      </c>
      <c r="B74" s="8" t="s">
        <v>73</v>
      </c>
      <c r="C74" s="38"/>
      <c r="D74" s="20">
        <v>4400</v>
      </c>
      <c r="E74" s="20">
        <v>2200</v>
      </c>
      <c r="F74" s="4">
        <v>2</v>
      </c>
      <c r="G74" s="39"/>
      <c r="H74" s="39"/>
      <c r="I74" s="39" t="s">
        <v>92</v>
      </c>
      <c r="J74" s="39" t="s">
        <v>156</v>
      </c>
      <c r="K74" s="9" t="s">
        <v>135</v>
      </c>
      <c r="L74" s="190"/>
      <c r="M74" s="41"/>
      <c r="N74" s="9"/>
      <c r="O74" s="38">
        <v>4694.8</v>
      </c>
    </row>
    <row r="75" spans="1:15">
      <c r="A75" s="7" t="s">
        <v>129</v>
      </c>
      <c r="B75" s="8" t="s">
        <v>74</v>
      </c>
      <c r="C75" s="38"/>
      <c r="D75" s="20">
        <v>3200</v>
      </c>
      <c r="E75" s="20">
        <v>2200</v>
      </c>
      <c r="F75" s="4">
        <v>2</v>
      </c>
      <c r="G75" s="39"/>
      <c r="H75" s="39"/>
      <c r="I75" s="39" t="s">
        <v>92</v>
      </c>
      <c r="J75" s="39" t="s">
        <v>156</v>
      </c>
      <c r="K75" s="9" t="s">
        <v>135</v>
      </c>
      <c r="L75" s="190"/>
      <c r="M75" s="41"/>
      <c r="N75" s="9"/>
      <c r="O75" s="38">
        <v>3407.1</v>
      </c>
    </row>
    <row r="76" spans="1:15">
      <c r="A76" s="7" t="s">
        <v>129</v>
      </c>
      <c r="B76" s="8" t="s">
        <v>75</v>
      </c>
      <c r="C76" s="38"/>
      <c r="D76" s="20">
        <v>1000</v>
      </c>
      <c r="E76" s="20">
        <v>2200</v>
      </c>
      <c r="F76" s="4">
        <v>1</v>
      </c>
      <c r="G76" s="39"/>
      <c r="H76" s="39"/>
      <c r="I76" s="39" t="s">
        <v>85</v>
      </c>
      <c r="J76" s="39"/>
      <c r="K76" s="38"/>
      <c r="L76" s="190"/>
      <c r="M76" s="20" t="s">
        <v>86</v>
      </c>
      <c r="N76" s="9" t="s">
        <v>12</v>
      </c>
      <c r="O76" s="38">
        <v>235</v>
      </c>
    </row>
    <row r="77" spans="1:15">
      <c r="A77" s="7" t="s">
        <v>129</v>
      </c>
      <c r="B77" s="8" t="s">
        <v>76</v>
      </c>
      <c r="C77" s="38"/>
      <c r="D77" s="20">
        <v>1000</v>
      </c>
      <c r="E77" s="20">
        <v>2200</v>
      </c>
      <c r="F77" s="4">
        <v>1</v>
      </c>
      <c r="G77" s="39"/>
      <c r="H77" s="39"/>
      <c r="I77" s="39" t="s">
        <v>85</v>
      </c>
      <c r="J77" s="39"/>
      <c r="K77" s="38"/>
      <c r="L77" s="190"/>
      <c r="M77" s="20" t="s">
        <v>86</v>
      </c>
      <c r="N77" s="9" t="s">
        <v>12</v>
      </c>
      <c r="O77" s="38">
        <v>235</v>
      </c>
    </row>
    <row r="78" spans="1:15">
      <c r="A78" s="7" t="s">
        <v>129</v>
      </c>
      <c r="B78" s="8" t="s">
        <v>77</v>
      </c>
      <c r="C78" s="38"/>
      <c r="D78" s="20">
        <v>1000</v>
      </c>
      <c r="E78" s="20">
        <v>2200</v>
      </c>
      <c r="F78" s="4">
        <v>1</v>
      </c>
      <c r="G78" s="39"/>
      <c r="H78" s="39"/>
      <c r="I78" s="39" t="s">
        <v>85</v>
      </c>
      <c r="J78" s="39"/>
      <c r="K78" s="38"/>
      <c r="L78" s="190"/>
      <c r="M78" s="20" t="s">
        <v>86</v>
      </c>
      <c r="N78" s="9" t="s">
        <v>12</v>
      </c>
      <c r="O78" s="38">
        <v>235</v>
      </c>
    </row>
    <row r="79" spans="1:15">
      <c r="A79" s="7" t="s">
        <v>130</v>
      </c>
      <c r="B79" s="8" t="s">
        <v>78</v>
      </c>
      <c r="C79" s="38"/>
      <c r="D79" s="20">
        <v>1000</v>
      </c>
      <c r="E79" s="20">
        <v>2200</v>
      </c>
      <c r="F79" s="4">
        <v>1</v>
      </c>
      <c r="G79" s="39"/>
      <c r="H79" s="39"/>
      <c r="I79" s="39" t="s">
        <v>85</v>
      </c>
      <c r="J79" s="39"/>
      <c r="K79" s="38"/>
      <c r="L79" s="190"/>
      <c r="M79" s="20" t="s">
        <v>86</v>
      </c>
      <c r="N79" s="9" t="s">
        <v>12</v>
      </c>
      <c r="O79" s="38">
        <v>235</v>
      </c>
    </row>
    <row r="80" spans="1:15">
      <c r="A80" s="7" t="s">
        <v>130</v>
      </c>
      <c r="B80" s="8" t="s">
        <v>79</v>
      </c>
      <c r="C80" s="38"/>
      <c r="D80" s="20">
        <v>1000</v>
      </c>
      <c r="E80" s="20">
        <v>2200</v>
      </c>
      <c r="F80" s="4">
        <v>1</v>
      </c>
      <c r="G80" s="39"/>
      <c r="H80" s="39"/>
      <c r="I80" s="39" t="s">
        <v>85</v>
      </c>
      <c r="J80" s="39"/>
      <c r="K80" s="38"/>
      <c r="L80" s="190"/>
      <c r="M80" s="20" t="s">
        <v>86</v>
      </c>
      <c r="N80" s="9" t="s">
        <v>12</v>
      </c>
      <c r="O80" s="38">
        <v>235</v>
      </c>
    </row>
    <row r="81" spans="1:15">
      <c r="A81" s="7"/>
      <c r="B81" s="8" t="s">
        <v>80</v>
      </c>
      <c r="C81" s="38"/>
      <c r="D81" s="20"/>
      <c r="E81" s="20"/>
      <c r="F81" s="40"/>
      <c r="G81" s="39"/>
      <c r="H81" s="39"/>
      <c r="I81" s="1" t="s">
        <v>89</v>
      </c>
      <c r="K81" s="38"/>
      <c r="L81" s="190"/>
      <c r="M81" s="41"/>
      <c r="N81" s="9"/>
      <c r="O81" s="38"/>
    </row>
    <row r="82" spans="1:15">
      <c r="A82" s="7" t="s">
        <v>131</v>
      </c>
      <c r="B82" s="8" t="s">
        <v>81</v>
      </c>
      <c r="C82" s="38"/>
      <c r="D82" s="20">
        <v>1000</v>
      </c>
      <c r="E82" s="20">
        <v>1200</v>
      </c>
      <c r="F82" s="40"/>
      <c r="G82" s="39"/>
      <c r="H82" s="39"/>
      <c r="I82" s="39" t="s">
        <v>89</v>
      </c>
      <c r="J82" s="39"/>
      <c r="K82" s="38"/>
      <c r="L82" s="190"/>
      <c r="M82" s="41"/>
      <c r="N82" s="9"/>
      <c r="O82" s="38"/>
    </row>
    <row r="83" spans="1:15">
      <c r="A83" s="7"/>
      <c r="B83" s="8" t="s">
        <v>82</v>
      </c>
      <c r="C83" s="38"/>
      <c r="D83" s="20"/>
      <c r="E83" s="20"/>
      <c r="F83" s="40"/>
      <c r="G83" s="39"/>
      <c r="H83" s="39"/>
      <c r="I83" s="39" t="s">
        <v>89</v>
      </c>
      <c r="J83" s="39"/>
      <c r="K83" s="38"/>
      <c r="L83" s="190"/>
      <c r="M83" s="41"/>
      <c r="N83" s="9"/>
      <c r="O83" s="38"/>
    </row>
    <row r="84" spans="1:15">
      <c r="A84" s="7" t="s">
        <v>131</v>
      </c>
      <c r="B84" s="8" t="s">
        <v>83</v>
      </c>
      <c r="C84" s="38"/>
      <c r="D84" s="20">
        <v>1000</v>
      </c>
      <c r="E84" s="20">
        <v>2800</v>
      </c>
      <c r="F84" s="40"/>
      <c r="G84" s="39"/>
      <c r="H84" s="39"/>
      <c r="I84" s="39" t="s">
        <v>89</v>
      </c>
      <c r="J84" s="39"/>
      <c r="K84" s="38"/>
      <c r="L84" s="190"/>
      <c r="M84" s="41"/>
      <c r="N84" s="9"/>
      <c r="O84" s="38"/>
    </row>
    <row r="85" spans="1:15">
      <c r="A85" s="193" t="s">
        <v>157</v>
      </c>
      <c r="B85" s="8" t="s">
        <v>84</v>
      </c>
      <c r="C85" s="38"/>
      <c r="D85" s="20">
        <v>2700</v>
      </c>
      <c r="E85" s="20">
        <v>2400</v>
      </c>
      <c r="F85" s="4">
        <v>2</v>
      </c>
      <c r="G85" s="39"/>
      <c r="H85" s="39"/>
      <c r="I85" s="39" t="s">
        <v>92</v>
      </c>
      <c r="J85" s="39" t="s">
        <v>156</v>
      </c>
      <c r="K85" s="9" t="s">
        <v>135</v>
      </c>
      <c r="L85" s="190"/>
      <c r="M85" s="41"/>
      <c r="N85" s="9"/>
      <c r="O85" s="38">
        <v>2816.2</v>
      </c>
    </row>
    <row r="86" spans="1:15">
      <c r="M86" s="32"/>
    </row>
    <row r="87" spans="1:15">
      <c r="M87" s="32"/>
      <c r="N87" s="215" t="s">
        <v>166</v>
      </c>
      <c r="O87" s="69">
        <f>SUM(O5:O85)</f>
        <v>52894.159999999996</v>
      </c>
    </row>
    <row r="88" spans="1:15">
      <c r="A88" s="194" t="s">
        <v>136</v>
      </c>
      <c r="M88" s="32"/>
    </row>
    <row r="89" spans="1:15">
      <c r="A89" s="194" t="s">
        <v>132</v>
      </c>
      <c r="M89" s="71"/>
    </row>
    <row r="90" spans="1:15">
      <c r="A90" s="194" t="s">
        <v>167</v>
      </c>
      <c r="M90" s="32"/>
    </row>
    <row r="91" spans="1:15">
      <c r="A91" s="194"/>
    </row>
  </sheetData>
  <mergeCells count="2">
    <mergeCell ref="D5:E5"/>
    <mergeCell ref="G5:H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6" ma:contentTypeDescription="Create a new document." ma:contentTypeScope="" ma:versionID="6e2d29cc1a038c35ce1b7fec0c389067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fdd5423d4af3778a00afa933825c41e5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9dbf7-a5b3-4eeb-9dff-eb084b7b473e" xsi:nil="true"/>
    <lcf76f155ced4ddcb4097134ff3c332f xmlns="0dddf3cb-0bd4-4e55-ab2c-5abd4ce758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8A28BC-FC44-4134-92D0-C7EB35E6E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9D1CDD-1E33-45E4-8A34-E49EB69422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B475D3-5CD6-4CA5-B570-1280235FC83E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0dddf3cb-0bd4-4e55-ab2c-5abd4ce7580a"/>
    <ds:schemaRef ds:uri="http://schemas.openxmlformats.org/package/2006/metadata/core-properties"/>
    <ds:schemaRef ds:uri="0939dbf7-a5b3-4eeb-9dff-eb084b7b473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15-09-22</vt:lpstr>
      <vt:lpstr>Customer Version</vt:lpstr>
      <vt:lpstr>'15-09-22'!Print_Area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Satchell</dc:creator>
  <cp:lastModifiedBy>Rachel Allo</cp:lastModifiedBy>
  <cp:lastPrinted>2021-12-22T13:35:52Z</cp:lastPrinted>
  <dcterms:created xsi:type="dcterms:W3CDTF">2018-06-08T14:14:02Z</dcterms:created>
  <dcterms:modified xsi:type="dcterms:W3CDTF">2022-09-15T15:59:35Z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Order">
    <vt:r8>10789200</vt:r8>
  </property>
  <property fmtid="{D5CDD505-2E9C-101B-9397-08002B2CF9AE}" pid="4" name="AuthorIds_UIVersion_1536">
    <vt:lpwstr>35</vt:lpwstr>
  </property>
  <property fmtid="{D5CDD505-2E9C-101B-9397-08002B2CF9AE}" pid="5" name="MediaServiceImageTags">
    <vt:lpwstr/>
  </property>
</Properties>
</file>