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eanaTaft\Downloads\"/>
    </mc:Choice>
  </mc:AlternateContent>
  <xr:revisionPtr revIDLastSave="0" documentId="8_{AD188C05-1A96-48C8-93B8-666B41C18D9B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with PFA comments" sheetId="3" r:id="rId1"/>
    <sheet name="01032022" sheetId="5" r:id="rId2"/>
    <sheet name="30032022" sheetId="6" r:id="rId3"/>
    <sheet name="Sheet1" sheetId="4" r:id="rId4"/>
    <sheet name="07042022" sheetId="7" r:id="rId5"/>
    <sheet name="20042022" sheetId="8" r:id="rId6"/>
    <sheet name="20052022" sheetId="9" r:id="rId7"/>
    <sheet name="06072022 revised fabrics etc." sheetId="10" r:id="rId8"/>
  </sheets>
  <definedNames>
    <definedName name="_xlnm.Print_Area" localSheetId="1">'01032022'!$A$1:$P$29</definedName>
    <definedName name="_xlnm.Print_Area" localSheetId="7">'06072022 revised fabrics etc.'!$A$1:$P$37</definedName>
    <definedName name="_xlnm.Print_Area" localSheetId="4">'07042022'!$A$1:$P$29</definedName>
    <definedName name="_xlnm.Print_Area" localSheetId="5">'20042022'!$A$1:$P$29</definedName>
    <definedName name="_xlnm.Print_Area" localSheetId="6">'20052022'!$A$1:$P$29</definedName>
    <definedName name="_xlnm.Print_Area" localSheetId="2">'30032022'!$A$1:$P$29</definedName>
    <definedName name="_xlnm.Print_Area" localSheetId="0">'with PFA comments'!$A$1:$P$35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9" i="10" l="1"/>
  <c r="V38" i="10"/>
  <c r="V36" i="10"/>
  <c r="V37" i="10"/>
  <c r="V34" i="10"/>
  <c r="V33" i="10"/>
  <c r="V31" i="10"/>
  <c r="V29" i="10"/>
  <c r="V23" i="10"/>
  <c r="V21" i="10"/>
  <c r="V20" i="10"/>
  <c r="V19" i="10"/>
  <c r="V18" i="10"/>
  <c r="V17" i="10"/>
  <c r="V16" i="10"/>
  <c r="V15" i="10"/>
  <c r="V14" i="10"/>
  <c r="V13" i="10"/>
  <c r="V7" i="10"/>
  <c r="V8" i="10"/>
  <c r="V9" i="10"/>
  <c r="V6" i="10"/>
  <c r="T43" i="10"/>
  <c r="V25" i="10"/>
  <c r="V26" i="10"/>
  <c r="V27" i="10"/>
  <c r="V28" i="10"/>
  <c r="R42" i="10"/>
  <c r="S42" i="10"/>
  <c r="T42" i="10"/>
  <c r="Q42" i="10"/>
  <c r="U35" i="10"/>
  <c r="U39" i="10"/>
  <c r="U38" i="10"/>
  <c r="U37" i="10"/>
  <c r="U36" i="10"/>
  <c r="U34" i="10"/>
  <c r="U33" i="10"/>
  <c r="U32" i="10"/>
  <c r="U31" i="10"/>
  <c r="U30" i="10"/>
  <c r="U29" i="10"/>
  <c r="U24" i="10"/>
  <c r="U22" i="10"/>
  <c r="U7" i="10"/>
  <c r="U8" i="10"/>
  <c r="U9" i="10"/>
  <c r="V10" i="10"/>
  <c r="V11" i="10"/>
  <c r="V12" i="10"/>
  <c r="U6" i="10"/>
  <c r="U23" i="10"/>
  <c r="U21" i="10"/>
  <c r="U16" i="10"/>
  <c r="W44" i="9"/>
  <c r="W39" i="9"/>
  <c r="V39" i="9"/>
  <c r="U39" i="9"/>
  <c r="U41" i="9" s="1"/>
  <c r="T30" i="9"/>
  <c r="Q30" i="9"/>
  <c r="Y29" i="9"/>
  <c r="Y28" i="9"/>
  <c r="Y26" i="9"/>
  <c r="Y25" i="9"/>
  <c r="Y24" i="9"/>
  <c r="Y23" i="9"/>
  <c r="Y22" i="9"/>
  <c r="Y21" i="9"/>
  <c r="Y20" i="9"/>
  <c r="Y19" i="9"/>
  <c r="Y17" i="9"/>
  <c r="Y16" i="9"/>
  <c r="Y15" i="9"/>
  <c r="Y14" i="9"/>
  <c r="Y12" i="9"/>
  <c r="Y11" i="9"/>
  <c r="Y10" i="9"/>
  <c r="Y8" i="9"/>
  <c r="Y7" i="9"/>
  <c r="Y39" i="9" s="1"/>
  <c r="Y40" i="9" s="1"/>
  <c r="W39" i="8"/>
  <c r="V39" i="8"/>
  <c r="U39" i="8"/>
  <c r="U41" i="8" s="1"/>
  <c r="T30" i="8"/>
  <c r="Q30" i="8"/>
  <c r="Y29" i="8"/>
  <c r="Y28" i="8"/>
  <c r="Y26" i="8"/>
  <c r="Y25" i="8"/>
  <c r="Y24" i="8"/>
  <c r="Y23" i="8"/>
  <c r="Y22" i="8"/>
  <c r="Y21" i="8"/>
  <c r="Y20" i="8"/>
  <c r="Y19" i="8"/>
  <c r="Y17" i="8"/>
  <c r="Y16" i="8"/>
  <c r="Y15" i="8"/>
  <c r="Y14" i="8"/>
  <c r="Y12" i="8"/>
  <c r="Y11" i="8"/>
  <c r="Y10" i="8"/>
  <c r="Y8" i="8"/>
  <c r="Y7" i="8"/>
  <c r="Y39" i="8" s="1"/>
  <c r="Y40" i="8" s="1"/>
  <c r="V42" i="10" l="1"/>
  <c r="U42" i="10"/>
  <c r="W40" i="9"/>
  <c r="W40" i="8"/>
  <c r="U41" i="7" l="1"/>
  <c r="U39" i="7"/>
  <c r="Q30" i="7"/>
  <c r="T30" i="7"/>
  <c r="Y26" i="7"/>
  <c r="Y28" i="7"/>
  <c r="Y29" i="7"/>
  <c r="Y12" i="7"/>
  <c r="Y11" i="7"/>
  <c r="Y10" i="7"/>
  <c r="Y8" i="7"/>
  <c r="Y7" i="7"/>
  <c r="Y14" i="7"/>
  <c r="Y15" i="7"/>
  <c r="Y16" i="7"/>
  <c r="Y17" i="7"/>
  <c r="Y19" i="7"/>
  <c r="Y20" i="7"/>
  <c r="Y21" i="7"/>
  <c r="Y22" i="7"/>
  <c r="Y23" i="7"/>
  <c r="Y24" i="7"/>
  <c r="Y25" i="7"/>
  <c r="W39" i="7"/>
  <c r="V39" i="7"/>
  <c r="U37" i="6"/>
  <c r="T37" i="6"/>
  <c r="S37" i="6"/>
  <c r="U38" i="6" s="1"/>
  <c r="W37" i="5"/>
  <c r="V37" i="5"/>
  <c r="Y39" i="7" l="1"/>
  <c r="Y40" i="7" s="1"/>
  <c r="W40" i="7"/>
  <c r="U37" i="5"/>
  <c r="W3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Leeana Taft</author>
  </authors>
  <commentList>
    <comment ref="U13" authorId="0" shapeId="0" xr:uid="{A9BF04D9-7EC5-465A-B635-4AB925D5F21B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10% added
</t>
        </r>
      </text>
    </comment>
    <comment ref="U17" authorId="0" shapeId="0" xr:uid="{52CBB71B-F147-4FB2-87B5-36D5A4B1AC25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10% added
</t>
        </r>
      </text>
    </comment>
    <comment ref="T22" authorId="0" shapeId="0" xr:uid="{A2D8777C-0417-413A-8D41-ABD132FF92E4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40m @ £51 
</t>
        </r>
      </text>
    </comment>
    <comment ref="T24" authorId="0" shapeId="0" xr:uid="{59ACFF8C-1008-445B-B56F-6B053DE6CB39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20m at £51
</t>
        </r>
      </text>
    </comment>
    <comment ref="T30" authorId="0" shapeId="0" xr:uid="{03B392B4-DE72-41E8-98AC-9229FD97ED09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25m at £55
</t>
        </r>
      </text>
    </comment>
    <comment ref="T32" authorId="0" shapeId="0" xr:uid="{C10B26B0-7680-43E5-A895-4561145EBCAA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10m at £55
</t>
        </r>
      </text>
    </comment>
    <comment ref="T35" authorId="0" shapeId="0" xr:uid="{4986CEED-9C66-45BF-98C2-CC2F54EF4F78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15m at £55
</t>
        </r>
      </text>
    </comment>
    <comment ref="Q43" authorId="0" shapeId="0" xr:uid="{7017F47C-CFA0-471C-A10E-4A15AFC1A658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lutron increas 8%
</t>
        </r>
      </text>
    </comment>
    <comment ref="U43" authorId="0" shapeId="0" xr:uid="{1A28E374-0E09-4B6D-BE10-0839244231CB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lutron increase
</t>
        </r>
      </text>
    </comment>
  </commentList>
</comments>
</file>

<file path=xl/sharedStrings.xml><?xml version="1.0" encoding="utf-8"?>
<sst xmlns="http://schemas.openxmlformats.org/spreadsheetml/2006/main" count="2232" uniqueCount="253">
  <si>
    <t>Room Name</t>
  </si>
  <si>
    <t>Width</t>
  </si>
  <si>
    <t>Drop</t>
  </si>
  <si>
    <t>Blackout</t>
  </si>
  <si>
    <t>Window/Door Ref</t>
  </si>
  <si>
    <t>Electric</t>
  </si>
  <si>
    <t>Side Track req'd</t>
  </si>
  <si>
    <t>Product</t>
  </si>
  <si>
    <t>qty of window coverings</t>
  </si>
  <si>
    <t>fabric</t>
  </si>
  <si>
    <t>window size</t>
  </si>
  <si>
    <t xml:space="preserve"> </t>
  </si>
  <si>
    <t>W0-09</t>
  </si>
  <si>
    <t>no</t>
  </si>
  <si>
    <t>yes</t>
  </si>
  <si>
    <t>Kitchen area</t>
  </si>
  <si>
    <t>RW-1-05/06/07</t>
  </si>
  <si>
    <t>skylights</t>
  </si>
  <si>
    <t>Sloping skylight</t>
  </si>
  <si>
    <t>W-0-11</t>
  </si>
  <si>
    <t>Lutron</t>
  </si>
  <si>
    <t>Living room</t>
  </si>
  <si>
    <t>CW-0-01</t>
  </si>
  <si>
    <t>blind size</t>
  </si>
  <si>
    <t>3240/1329</t>
  </si>
  <si>
    <t>CW-0-02</t>
  </si>
  <si>
    <t xml:space="preserve">All sizes are approx. </t>
  </si>
  <si>
    <t>angle top window</t>
  </si>
  <si>
    <t xml:space="preserve">Zip 150 roller </t>
  </si>
  <si>
    <t>D-0-05</t>
  </si>
  <si>
    <t>doors</t>
  </si>
  <si>
    <t>roller</t>
  </si>
  <si>
    <t>window type</t>
  </si>
  <si>
    <t>master bedroom</t>
  </si>
  <si>
    <t>D-0-04</t>
  </si>
  <si>
    <t>W-0-08</t>
  </si>
  <si>
    <t>Master dressing room</t>
  </si>
  <si>
    <t>Master Ensuite 1</t>
  </si>
  <si>
    <t>RW-1-03</t>
  </si>
  <si>
    <t>RW-1-04</t>
  </si>
  <si>
    <t>W-0-03</t>
  </si>
  <si>
    <t>W-0-04</t>
  </si>
  <si>
    <t>W-0-05</t>
  </si>
  <si>
    <t>Ensuite 2</t>
  </si>
  <si>
    <t xml:space="preserve">Bedroom 3 </t>
  </si>
  <si>
    <t>D-0-03</t>
  </si>
  <si>
    <t>?</t>
  </si>
  <si>
    <t>Ensuite 3</t>
  </si>
  <si>
    <t>W-0-06</t>
  </si>
  <si>
    <t>Gym</t>
  </si>
  <si>
    <t>Pool</t>
  </si>
  <si>
    <t>RW-1-08</t>
  </si>
  <si>
    <t>W-0-10</t>
  </si>
  <si>
    <t>sloping roof</t>
  </si>
  <si>
    <t>Bedroom 2</t>
  </si>
  <si>
    <t>top only</t>
  </si>
  <si>
    <t>top and side channels?</t>
  </si>
  <si>
    <t>Somfy</t>
  </si>
  <si>
    <t>No</t>
  </si>
  <si>
    <t>Manual</t>
  </si>
  <si>
    <t>-</t>
  </si>
  <si>
    <t xml:space="preserve">Roller blind </t>
  </si>
  <si>
    <t>Screen</t>
  </si>
  <si>
    <t>Roller blind</t>
  </si>
  <si>
    <t>concealment</t>
  </si>
  <si>
    <t>by others</t>
  </si>
  <si>
    <t>Zip 150 roller</t>
  </si>
  <si>
    <t>supplier / motor type</t>
  </si>
  <si>
    <t>Blindspace box size</t>
  </si>
  <si>
    <t>track  &amp; curtain</t>
  </si>
  <si>
    <t>screen</t>
  </si>
  <si>
    <t xml:space="preserve">track  &amp; curtain </t>
  </si>
  <si>
    <t xml:space="preserve">roller </t>
  </si>
  <si>
    <t xml:space="preserve">track &amp; curtain </t>
  </si>
  <si>
    <t>dim out</t>
  </si>
  <si>
    <t>track &amp; curtain</t>
  </si>
  <si>
    <t>tensioned roller blinds</t>
  </si>
  <si>
    <t>Top only</t>
  </si>
  <si>
    <t>top only?</t>
  </si>
  <si>
    <t>Zip 85 roller</t>
  </si>
  <si>
    <t>135 x 155 head box  plus side box 135 x 50</t>
  </si>
  <si>
    <t>100 x 100 head box</t>
  </si>
  <si>
    <t xml:space="preserve">Zip 85 roller </t>
  </si>
  <si>
    <t>175 x 235 head box,   175 x 100 Hembar Box</t>
  </si>
  <si>
    <t>TORPA, Guernsey</t>
  </si>
  <si>
    <t>Top and hem bar</t>
  </si>
  <si>
    <t>Snug sitting</t>
  </si>
  <si>
    <t>Oriel window</t>
  </si>
  <si>
    <t>210 x 270 head box  plus side box 210 x 50</t>
  </si>
  <si>
    <t>Comment</t>
  </si>
  <si>
    <t>Drop = 1836mm u/s soffit to cill</t>
  </si>
  <si>
    <r>
      <t xml:space="preserve">4600 </t>
    </r>
    <r>
      <rPr>
        <sz val="12"/>
        <color theme="5"/>
        <rFont val="Futura Std Book"/>
      </rPr>
      <t>(4555 between PB)</t>
    </r>
  </si>
  <si>
    <r>
      <t xml:space="preserve">1200 </t>
    </r>
    <r>
      <rPr>
        <sz val="12"/>
        <color theme="5"/>
        <rFont val="Futura Std Book"/>
      </rPr>
      <t>(1177)</t>
    </r>
  </si>
  <si>
    <r>
      <t xml:space="preserve">2700 </t>
    </r>
    <r>
      <rPr>
        <sz val="12"/>
        <color theme="5"/>
        <rFont val="Futura Std Book"/>
      </rPr>
      <t>(2530 between PB)</t>
    </r>
  </si>
  <si>
    <r>
      <t xml:space="preserve">900 </t>
    </r>
    <r>
      <rPr>
        <sz val="12"/>
        <color theme="5"/>
        <rFont val="Futura Std Book"/>
      </rPr>
      <t>(843)</t>
    </r>
  </si>
  <si>
    <r>
      <t xml:space="preserve">2660 </t>
    </r>
    <r>
      <rPr>
        <sz val="12"/>
        <color theme="5"/>
        <rFont val="Futura Std Book"/>
      </rPr>
      <t>(2530 between PB)</t>
    </r>
  </si>
  <si>
    <r>
      <t xml:space="preserve">1330 </t>
    </r>
    <r>
      <rPr>
        <sz val="12"/>
        <color theme="5"/>
        <rFont val="Futura Std Book"/>
      </rPr>
      <t>(1265)</t>
    </r>
  </si>
  <si>
    <t>4417 between PB</t>
  </si>
  <si>
    <t>TBC</t>
  </si>
  <si>
    <r>
      <t xml:space="preserve">1120 </t>
    </r>
    <r>
      <rPr>
        <sz val="12"/>
        <color theme="5"/>
        <rFont val="Futura Std Book"/>
      </rPr>
      <t>(1104)</t>
    </r>
  </si>
  <si>
    <t>3885 (u/s soffit)</t>
  </si>
  <si>
    <r>
      <t xml:space="preserve">3300 </t>
    </r>
    <r>
      <rPr>
        <sz val="12"/>
        <color theme="5"/>
        <rFont val="Futura Std Book"/>
      </rPr>
      <t>(2860)</t>
    </r>
  </si>
  <si>
    <t>2860 between PB</t>
  </si>
  <si>
    <t>2456 between PB</t>
  </si>
  <si>
    <r>
      <t xml:space="preserve">2500 </t>
    </r>
    <r>
      <rPr>
        <sz val="12"/>
        <color theme="5"/>
        <rFont val="Futura Std Book"/>
      </rPr>
      <t>(2455)</t>
    </r>
  </si>
  <si>
    <t>1458 (u/s soffit -cill)</t>
  </si>
  <si>
    <r>
      <t xml:space="preserve">3400 </t>
    </r>
    <r>
      <rPr>
        <sz val="12"/>
        <color theme="5"/>
        <rFont val="Futura Std Book"/>
      </rPr>
      <t>(3355 between PB)</t>
    </r>
  </si>
  <si>
    <r>
      <rPr>
        <sz val="12"/>
        <rFont val="Futura Std Book"/>
      </rPr>
      <t>1200</t>
    </r>
    <r>
      <rPr>
        <sz val="12"/>
        <color theme="5"/>
        <rFont val="Futura Std Book"/>
      </rPr>
      <t xml:space="preserve"> (1155 u/s soffit - cill)</t>
    </r>
  </si>
  <si>
    <t>1455 between PB</t>
  </si>
  <si>
    <t>706 between PB</t>
  </si>
  <si>
    <r>
      <t xml:space="preserve">1140 </t>
    </r>
    <r>
      <rPr>
        <sz val="12"/>
        <color theme="5"/>
        <rFont val="Futura Std Book"/>
      </rPr>
      <t>(1188)</t>
    </r>
  </si>
  <si>
    <r>
      <t xml:space="preserve">3000 </t>
    </r>
    <r>
      <rPr>
        <sz val="12"/>
        <color theme="5"/>
        <rFont val="Futura Std Book"/>
      </rPr>
      <t>(2456)</t>
    </r>
  </si>
  <si>
    <r>
      <t xml:space="preserve">1500 </t>
    </r>
    <r>
      <rPr>
        <sz val="12"/>
        <color theme="5"/>
        <rFont val="Futura Std Book"/>
      </rPr>
      <t>(1455)</t>
    </r>
  </si>
  <si>
    <r>
      <t>750</t>
    </r>
    <r>
      <rPr>
        <sz val="12"/>
        <color theme="5"/>
        <rFont val="Futura Std Book"/>
      </rPr>
      <t xml:space="preserve"> (705)</t>
    </r>
  </si>
  <si>
    <t>1955 between PB</t>
  </si>
  <si>
    <t>1155 (u/s soffit - cill)</t>
  </si>
  <si>
    <t>2395 (u/s soffit to FFL)</t>
  </si>
  <si>
    <r>
      <t xml:space="preserve">2600 </t>
    </r>
    <r>
      <rPr>
        <sz val="12"/>
        <color theme="5"/>
        <rFont val="Futura Std Book"/>
      </rPr>
      <t>(2395)</t>
    </r>
  </si>
  <si>
    <t>5215 between PB</t>
  </si>
  <si>
    <t>D-0-07</t>
  </si>
  <si>
    <t>2385 (u/s to FFL)</t>
  </si>
  <si>
    <r>
      <t xml:space="preserve">2000 </t>
    </r>
    <r>
      <rPr>
        <sz val="12"/>
        <color theme="5"/>
        <rFont val="Futura Std Book"/>
      </rPr>
      <t>(1738)</t>
    </r>
  </si>
  <si>
    <r>
      <t xml:space="preserve">2500 </t>
    </r>
    <r>
      <rPr>
        <sz val="12"/>
        <color theme="5"/>
        <rFont val="Futura Std Book"/>
      </rPr>
      <t>(2395)</t>
    </r>
  </si>
  <si>
    <t>Not Required</t>
  </si>
  <si>
    <t>1760 between PB</t>
  </si>
  <si>
    <t>1835 U/S soffit to cill</t>
  </si>
  <si>
    <t>No longer required as Velux Integra blinds will be used.</t>
  </si>
  <si>
    <t>As above</t>
  </si>
  <si>
    <t>It is felt the client will prefer the blind to be a screen to provide privacy with some light transmittance and the curtains to provide blackout. Will side tracks be required?</t>
  </si>
  <si>
    <t>Blind required to be concealed</t>
  </si>
  <si>
    <t>As door is full height will curtains be required to be recessed in ceiling box?</t>
  </si>
  <si>
    <t>PF+A Comments - Following meeting of 21/12/2021 - Rev A</t>
  </si>
  <si>
    <t>CP Interiors to supply fixing boxes. Fixing boxes to then be concealed by others</t>
  </si>
  <si>
    <t>C210 x 270 head box</t>
  </si>
  <si>
    <t>Reese RT1F recess profile &amp; end pieces</t>
  </si>
  <si>
    <t>CP Comment 01/03/2022</t>
  </si>
  <si>
    <t>Dimout</t>
  </si>
  <si>
    <t>boxing</t>
  </si>
  <si>
    <t>100 x 100</t>
  </si>
  <si>
    <t>5 lengths</t>
  </si>
  <si>
    <t>210 x 270</t>
  </si>
  <si>
    <t>210 x 50 sides</t>
  </si>
  <si>
    <t>not included</t>
  </si>
  <si>
    <t>3 lengths</t>
  </si>
  <si>
    <t>reese</t>
  </si>
  <si>
    <t>2 x sets lutron ends, 3 sets manual</t>
  </si>
  <si>
    <t xml:space="preserve">C200 x 200 </t>
  </si>
  <si>
    <t>side channels to be face fixed to the window frame</t>
  </si>
  <si>
    <t>Lutron Roller 150 WIDR, fabric with horizontal seam and batten</t>
  </si>
  <si>
    <t>Lutron Roller 150 WIDR</t>
  </si>
  <si>
    <t>Pricing  x 2.5 delivered not installed &amp; lutron retail price</t>
  </si>
  <si>
    <t>blind/ track</t>
  </si>
  <si>
    <t>Roller 64</t>
  </si>
  <si>
    <t>Screen - Basket Weave 90 3%</t>
  </si>
  <si>
    <t>Zip removed as now Screen - Basket Weave 90 3% fabric so not required.  Smaller headbox possible.</t>
  </si>
  <si>
    <t>200x 200</t>
  </si>
  <si>
    <t>1 length</t>
  </si>
  <si>
    <t>end caps</t>
  </si>
  <si>
    <t>unlined, wave curtain</t>
  </si>
  <si>
    <t xml:space="preserve">Silent Gliss  6970 Hand drawn track &amp; unlined, wave curtain </t>
  </si>
  <si>
    <t xml:space="preserve">Lutron electric track &amp; unlined, wave curtain </t>
  </si>
  <si>
    <t>exc. Curtain fabric</t>
  </si>
  <si>
    <t>Zip removed as now Screen fabric so not necessary.  Smaller headbox possible.  Fabric will have horizontal batten</t>
  </si>
  <si>
    <t>Not fitted.</t>
  </si>
  <si>
    <t>curtain fabric not included</t>
  </si>
  <si>
    <t>19m wide width</t>
  </si>
  <si>
    <t>8m</t>
  </si>
  <si>
    <t>11m</t>
  </si>
  <si>
    <t>6m</t>
  </si>
  <si>
    <t>7m</t>
  </si>
  <si>
    <t>7 days price</t>
  </si>
  <si>
    <t>control systems, wiring and programming  not included</t>
  </si>
  <si>
    <t>Lutron Roller 64</t>
  </si>
  <si>
    <t>Lutron Roller 100, fabric with horizontal join and batten</t>
  </si>
  <si>
    <t>C130 x 130 headbox</t>
  </si>
  <si>
    <t>Lutron Roller 100, fabric with horizontal seam and batten</t>
  </si>
  <si>
    <t>130 x 130</t>
  </si>
  <si>
    <t>2.5x lengths</t>
  </si>
  <si>
    <t>Lutron electric track &amp; unlined, wave curtain - pair</t>
  </si>
  <si>
    <t>4 x 1.2m, 1 x 3m, 1 x 2.5m</t>
  </si>
  <si>
    <t>Silent Gliss cord operated,  wall mounted,  Metropole 30mm with flush ends.  Pair unlined wave header curtains</t>
  </si>
  <si>
    <t>19.2m wide width * not railroaded as drop to high</t>
  </si>
  <si>
    <t>9m * not railroaded to match other window</t>
  </si>
  <si>
    <t>10m</t>
  </si>
  <si>
    <t>5m</t>
  </si>
  <si>
    <t>2 x sets lutron ends, 1 x set manual</t>
  </si>
  <si>
    <t>1 x 3.7m, 1 x 4.1m, 1 x 2.5m cut length</t>
  </si>
  <si>
    <t>curtain to stack back off reveal</t>
  </si>
  <si>
    <t>full width of wall</t>
  </si>
  <si>
    <t>curtain stack approx. 50% over reveal 50% over wall</t>
  </si>
  <si>
    <t>Lutron Roller 100 WIDR</t>
  </si>
  <si>
    <t>lutron end caps x 2 sets</t>
  </si>
  <si>
    <t>end caps manual x 1 set</t>
  </si>
  <si>
    <t>6 lengths</t>
  </si>
  <si>
    <t>end caps 100 x100</t>
  </si>
  <si>
    <t>end cpas 130x130</t>
  </si>
  <si>
    <t>100x100end caps x 20</t>
  </si>
  <si>
    <t>130x130 end caps</t>
  </si>
  <si>
    <t>reese brackets</t>
  </si>
  <si>
    <t xml:space="preserve">freight </t>
  </si>
  <si>
    <t>Screen - Basket Weave 90 1%</t>
  </si>
  <si>
    <t xml:space="preserve">Additonal </t>
  </si>
  <si>
    <t>M Screen - Linen Stone 3%</t>
  </si>
  <si>
    <t>M Screen - Linen Stone 1%</t>
  </si>
  <si>
    <t>RW- 1 05</t>
  </si>
  <si>
    <t>RW- 1 06</t>
  </si>
  <si>
    <t>RW- 1 07</t>
  </si>
  <si>
    <t>Velux</t>
  </si>
  <si>
    <t>GGU PK06</t>
  </si>
  <si>
    <t>Sand 4155</t>
  </si>
  <si>
    <t>Kemi 19 wool  Dimout fabric (141cm wide)</t>
  </si>
  <si>
    <t>M Screen - white stone 1%</t>
  </si>
  <si>
    <t>D-0-08</t>
  </si>
  <si>
    <t>A[pprox. blind size</t>
  </si>
  <si>
    <t>Basket Weave 90 Oyster beige 3%</t>
  </si>
  <si>
    <t>Master bedroom Ensuite</t>
  </si>
  <si>
    <t>Master bed dressing room</t>
  </si>
  <si>
    <t>Borealis 07 pearl (140cm wide)</t>
  </si>
  <si>
    <t xml:space="preserve">Borealis 07 pearl (140cm wide) </t>
  </si>
  <si>
    <t>curtain stack approx. 50% over reveal 50% over wall.  Curtain will have vertical joins unless fabric is changed to wide width one</t>
  </si>
  <si>
    <t>full width of wall.  Curtain will have vertical joins unless fabric is changed to wide width one</t>
  </si>
  <si>
    <t>curtain to stack back off reveal.  Curtain will have vertical joins unless fabric is changed to wide width one</t>
  </si>
  <si>
    <t xml:space="preserve"> Curtain will have vertical joins unless fabric is changed to wide width one</t>
  </si>
  <si>
    <t>Bootroom and Utility</t>
  </si>
  <si>
    <t>RW-1-01</t>
  </si>
  <si>
    <t>RW-1-02</t>
  </si>
  <si>
    <t>GGU CK04</t>
  </si>
  <si>
    <t>M Screen - white linen 3%</t>
  </si>
  <si>
    <t xml:space="preserve">Silent Gliss  white, 6970 Hand drawn track &amp; unlined, wave curtain </t>
  </si>
  <si>
    <t>Silent Gliss cord operated,  wall mounted,  white, Metropole 30mm with flush ends.  Pair unlined wave header curtains</t>
  </si>
  <si>
    <t>Based on plan and information provided</t>
  </si>
  <si>
    <t>Control systems, power packs, wiring and programming not included</t>
  </si>
  <si>
    <t>Quote is valid for 7 days, price subject to site survey.</t>
  </si>
  <si>
    <t>Normal terms and conditions apply.</t>
  </si>
  <si>
    <t>Curtain fabric selected is not wide width fabric and is 140cm wide - this will mean there are vertical joins through the wide of the curtain.  Wide width fabric of 300cm approx would reduce these</t>
  </si>
  <si>
    <t>SITE SURVEY</t>
  </si>
  <si>
    <t xml:space="preserve">survey team including flights </t>
  </si>
  <si>
    <t>3 man fitting team day rate of £1,650.00 (normal hours)</t>
  </si>
  <si>
    <t>Accommodation, expenses and transport costs to be charged</t>
  </si>
  <si>
    <t>estimated requiring 5 days  **</t>
  </si>
  <si>
    <t>please note ferry sailings are not every day and therefore, may incurr additional time spent</t>
  </si>
  <si>
    <t>Due to ratio of width to drop of these blinds light gaps at the side may not be consistant as fabric telescoping may occur</t>
  </si>
  <si>
    <t>white or brushed aluminium frame?</t>
  </si>
  <si>
    <t>** assuming there are no delays on site during scheduled fitting time ie decoration complete, access issues</t>
  </si>
  <si>
    <t>approx.</t>
  </si>
  <si>
    <t>Appropriate access equipment to be made available on site</t>
  </si>
  <si>
    <t>estimate</t>
  </si>
  <si>
    <t>INSTALLATION -= as agreed with Graham Davies budgetary estimate</t>
  </si>
  <si>
    <t xml:space="preserve">Due to ratio of width to drop of these blinds light gaps at the sides may not be consistant as fabric telescoping may occur.  </t>
  </si>
  <si>
    <t xml:space="preserve">Lutron </t>
  </si>
  <si>
    <t>8% increase added to lutron</t>
  </si>
  <si>
    <t>white  frames</t>
  </si>
  <si>
    <t>M Screen - white stone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</si>
</sst>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66">
    <font>
      <sz val="12"/>
      <color theme="1"/>
      <name val="Calibri"/>
      <family val="2"/>
      <scheme val="minor"/>
    </font>
    <font>
      <sz val="18"/>
      <color theme="1"/>
      <name val="Futura Std Book"/>
    </font>
    <font>
      <sz val="10"/>
      <color theme="1"/>
      <name val="Futura Std Light"/>
    </font>
    <font>
      <sz val="12"/>
      <color theme="1"/>
      <name val="Futura Std Book"/>
    </font>
    <font>
      <sz val="12"/>
      <color theme="1"/>
      <name val="Futura Std Light"/>
    </font>
    <font>
      <sz val="10"/>
      <color theme="0" tint="-0.14999847407452621"/>
      <name val="Futura Std Light"/>
    </font>
    <font>
      <sz val="10"/>
      <name val="Futura Std Book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5" tint="-0.249977111117893"/>
      <name val="Futura Std Light"/>
    </font>
    <font>
      <sz val="12"/>
      <color theme="5" tint="-0.249977111117893"/>
      <name val="Calibri"/>
      <family val="2"/>
      <scheme val="minor"/>
    </font>
    <font>
      <sz val="12"/>
      <name val="Calibri"/>
      <family val="2"/>
      <scheme val="minor"/>
    </font>
    <font>
      <sz val="10"/>
      <name val="Futura Std Light"/>
    </font>
    <font>
      <b/>
      <sz val="12"/>
      <color theme="1"/>
      <name val="Futura Std Book"/>
    </font>
    <font>
      <b/>
      <sz val="10"/>
      <color theme="1"/>
      <name val="Futura Std Book"/>
    </font>
    <font>
      <b/>
      <sz val="10"/>
      <color theme="0" tint="-0.14999847407452621"/>
      <name val="Futura Std Book"/>
    </font>
    <font>
      <b/>
      <sz val="12"/>
      <color theme="1"/>
      <name val="Calibri"/>
      <family val="2"/>
      <scheme val="minor"/>
    </font>
    <font>
      <b/>
      <sz val="10"/>
      <color theme="1"/>
      <name val="Futura Std Light"/>
    </font>
    <font>
      <b/>
      <sz val="10"/>
      <color theme="0" tint="-0.14999847407452621"/>
      <name val="Futura Std Light"/>
    </font>
    <font>
      <b/>
      <sz val="12"/>
      <name val="Calibri"/>
      <family val="2"/>
      <scheme val="minor"/>
    </font>
    <font>
      <b/>
      <sz val="12"/>
      <name val="Futura Std Book"/>
    </font>
    <font>
      <sz val="12"/>
      <name val="Futura Std Book"/>
    </font>
    <font>
      <sz val="12"/>
      <color theme="5" tint="-0.249977111117893"/>
      <name val="Futura Std Book"/>
    </font>
    <font>
      <sz val="10"/>
      <color theme="9" tint="-0.249977111117893"/>
      <name val="Futura Std Light"/>
    </font>
    <font>
      <b/>
      <sz val="10"/>
      <color theme="9" tint="-0.249977111117893"/>
      <name val="Futura Std Light"/>
    </font>
    <font>
      <sz val="12"/>
      <color theme="9" tint="-0.249977111117893"/>
      <name val="Calibri"/>
      <family val="2"/>
      <scheme val="minor"/>
    </font>
    <font>
      <b/>
      <sz val="10"/>
      <name val="Futura Std Light"/>
    </font>
    <font>
      <sz val="12"/>
      <name val="Futura Std Light"/>
    </font>
    <font>
      <sz val="12"/>
      <name val="Arial"/>
      <family val="2"/>
    </font>
    <font>
      <sz val="12"/>
      <color theme="1"/>
      <name val="Century Gothic"/>
      <family val="2"/>
    </font>
    <font>
      <b/>
      <sz val="11"/>
      <color theme="1"/>
      <name val="Futura Std Book"/>
    </font>
    <font>
      <sz val="11"/>
      <name val="Futura Std Book"/>
    </font>
    <font>
      <i/>
      <sz val="11"/>
      <name val="Futura Std Book"/>
    </font>
    <font>
      <i/>
      <sz val="11"/>
      <color theme="5"/>
      <name val="Futura Std Book"/>
    </font>
    <font>
      <b/>
      <sz val="12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color theme="1"/>
      <name val="Futura Std Book"/>
    </font>
    <font>
      <sz val="8"/>
      <name val="Calibri"/>
      <family val="2"/>
      <scheme val="minor"/>
    </font>
    <font>
      <sz val="12"/>
      <color rgb="FFFF0000"/>
      <name val="Futura Std Book"/>
    </font>
    <font>
      <sz val="10"/>
      <color theme="5"/>
      <name val="Futura Std Light"/>
    </font>
    <font>
      <sz val="12"/>
      <color theme="5"/>
      <name val="Calibri"/>
      <family val="2"/>
      <scheme val="minor"/>
    </font>
    <font>
      <sz val="12"/>
      <color theme="5"/>
      <name val="Futura Std Book"/>
    </font>
    <font>
      <strike/>
      <sz val="12"/>
      <color theme="5"/>
      <name val="Calibri"/>
      <family val="2"/>
      <scheme val="minor"/>
    </font>
    <font>
      <strike/>
      <sz val="12"/>
      <color theme="5"/>
      <name val="Futura Std Book"/>
    </font>
    <font>
      <sz val="12"/>
      <color rgb="FFFF0000"/>
      <name val="Calibri"/>
      <family val="2"/>
      <scheme val="minor"/>
    </font>
    <font>
      <sz val="10"/>
      <color rgb="FFFF0000"/>
      <name val="Futura Std Light"/>
    </font>
    <font>
      <sz val="16"/>
      <color theme="9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name val="Futura Std Book"/>
    </font>
    <font>
      <b/>
      <u val="singleAccounting"/>
      <sz val="12"/>
      <color theme="1"/>
      <name val="Calibri"/>
      <family val="2"/>
      <scheme val="minor"/>
    </font>
    <font>
      <sz val="12"/>
      <color theme="4"/>
      <name val="Futura Std Book"/>
    </font>
    <font>
      <sz val="12"/>
      <color theme="4"/>
      <name val="Calibri"/>
      <family val="2"/>
      <scheme val="minor"/>
    </font>
    <font>
      <sz val="12"/>
      <color rgb="FF00B050"/>
      <name val="Arial"/>
      <family val="2"/>
    </font>
    <font>
      <b/>
      <sz val="12"/>
      <color rgb="FF00B050"/>
      <name val="Arial"/>
      <family val="2"/>
    </font>
    <font>
      <b/>
      <u val="singleAccounting"/>
      <sz val="12"/>
      <color rgb="FF00B050"/>
      <name val="Arial"/>
      <family val="2"/>
    </font>
    <font>
      <sz val="12"/>
      <color theme="9" tint="-0.249977111117893"/>
      <name val="Fut"/>
    </font>
    <font>
      <sz val="11"/>
      <color theme="9" tint="-0.249977111117893"/>
      <name val="Fut"/>
    </font>
    <font>
      <sz val="10"/>
      <color theme="9" tint="-0.249977111117893"/>
      <name val="Fut"/>
    </font>
    <font>
      <b/>
      <sz val="16"/>
      <color theme="9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9" tint="-0.249977111117893"/>
      <name val="Futura Std Book"/>
    </font>
    <font>
      <sz val="12"/>
      <color rgb="FF0070C0"/>
      <name val="Calibri"/>
      <family val="2"/>
      <scheme val="minor"/>
    </font>
    <font>
      <sz val="14"/>
      <name val="Futura Std Book"/>
    </font>
    <font>
      <b/>
      <u val="doubleAccounting"/>
      <sz val="12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52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1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2" fillId="0" borderId="0" xfId="0" applyFont="1"/>
    <xf numFmtId="0" fontId="12" fillId="0" borderId="8" xfId="0" applyFont="1" applyBorder="1" applyAlignment="1">
      <alignment horizontal="center" vertical="center"/>
    </xf>
    <xf numFmtId="0" fontId="17" fillId="0" borderId="0" xfId="0" applyFont="1"/>
    <xf numFmtId="0" fontId="12" fillId="0" borderId="8" xfId="0" applyFont="1" applyBorder="1" applyAlignment="1">
      <alignment vertical="center"/>
    </xf>
    <xf numFmtId="0" fontId="12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2" fillId="0" borderId="11" xfId="0" applyFont="1" applyBorder="1" applyAlignment="1">
      <alignment wrapText="1"/>
    </xf>
    <xf numFmtId="1" fontId="22" fillId="0" borderId="8" xfId="0" applyNumberFormat="1" applyFont="1" applyBorder="1" applyAlignment="1">
      <alignment vertical="center"/>
    </xf>
    <xf numFmtId="1" fontId="22" fillId="0" borderId="8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" fontId="22" fillId="0" borderId="10" xfId="0" applyNumberFormat="1" applyFont="1" applyBorder="1" applyAlignment="1">
      <alignment vertical="center"/>
    </xf>
    <xf numFmtId="1" fontId="22" fillId="0" borderId="10" xfId="0" applyNumberFormat="1" applyFont="1" applyBorder="1" applyAlignment="1">
      <alignment horizontal="center" vertical="center"/>
    </xf>
    <xf numFmtId="1" fontId="22" fillId="0" borderId="8" xfId="0" applyNumberFormat="1" applyFont="1" applyBorder="1" applyAlignment="1">
      <alignment horizontal="left" vertical="center"/>
    </xf>
    <xf numFmtId="0" fontId="22" fillId="0" borderId="8" xfId="0" applyFont="1" applyBorder="1" applyAlignment="1">
      <alignment vertical="center"/>
    </xf>
    <xf numFmtId="0" fontId="22" fillId="0" borderId="8" xfId="0" applyFont="1" applyBorder="1" applyAlignment="1">
      <alignment horizontal="left" vertical="center"/>
    </xf>
    <xf numFmtId="1" fontId="23" fillId="0" borderId="8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26" fillId="0" borderId="0" xfId="0" applyFont="1"/>
    <xf numFmtId="0" fontId="29" fillId="0" borderId="0" xfId="0" applyFont="1"/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30" fillId="0" borderId="0" xfId="0" applyFont="1"/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0" borderId="8" xfId="0" applyFont="1" applyFill="1" applyBorder="1" applyAlignment="1">
      <alignment horizontal="left" vertical="center" wrapText="1"/>
    </xf>
    <xf numFmtId="0" fontId="12" fillId="0" borderId="8" xfId="0" quotePrefix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left" vertical="center"/>
    </xf>
    <xf numFmtId="0" fontId="31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6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2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" fontId="22" fillId="0" borderId="6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left"/>
    </xf>
    <xf numFmtId="0" fontId="22" fillId="0" borderId="8" xfId="0" applyFont="1" applyFill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14" fillId="0" borderId="0" xfId="0" applyFont="1" applyBorder="1"/>
    <xf numFmtId="0" fontId="3" fillId="0" borderId="0" xfId="0" applyFont="1" applyBorder="1"/>
    <xf numFmtId="0" fontId="0" fillId="0" borderId="0" xfId="0" applyBorder="1"/>
    <xf numFmtId="0" fontId="8" fillId="0" borderId="0" xfId="0" applyFont="1" applyBorder="1" applyAlignment="1">
      <alignment horizontal="center"/>
    </xf>
    <xf numFmtId="0" fontId="4" fillId="0" borderId="0" xfId="0" applyFont="1" applyBorder="1"/>
    <xf numFmtId="0" fontId="13" fillId="0" borderId="0" xfId="0" applyFont="1" applyBorder="1"/>
    <xf numFmtId="0" fontId="24" fillId="0" borderId="0" xfId="0" applyFont="1" applyBorder="1"/>
    <xf numFmtId="0" fontId="2" fillId="0" borderId="0" xfId="0" applyFont="1" applyBorder="1"/>
    <xf numFmtId="1" fontId="2" fillId="0" borderId="0" xfId="0" applyNumberFormat="1" applyFont="1" applyBorder="1"/>
    <xf numFmtId="14" fontId="37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/>
    </xf>
    <xf numFmtId="0" fontId="3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14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/>
    </xf>
    <xf numFmtId="0" fontId="2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2" fillId="0" borderId="9" xfId="0" applyFont="1" applyBorder="1" applyAlignment="1">
      <alignment horizontal="left" vertical="center" wrapText="1"/>
    </xf>
    <xf numFmtId="44" fontId="13" fillId="0" borderId="0" xfId="1" applyFont="1" applyBorder="1" applyAlignment="1">
      <alignment horizontal="center" wrapText="1"/>
    </xf>
    <xf numFmtId="0" fontId="22" fillId="0" borderId="6" xfId="0" applyFont="1" applyBorder="1" applyAlignment="1">
      <alignment horizontal="center" vertical="center" wrapText="1"/>
    </xf>
    <xf numFmtId="44" fontId="28" fillId="0" borderId="8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44" fontId="22" fillId="0" borderId="6" xfId="1" applyFont="1" applyBorder="1" applyAlignment="1">
      <alignment horizontal="center" vertical="center" wrapText="1"/>
    </xf>
    <xf numFmtId="44" fontId="12" fillId="0" borderId="0" xfId="1" applyFont="1" applyAlignment="1">
      <alignment horizontal="center" wrapText="1"/>
    </xf>
    <xf numFmtId="44" fontId="33" fillId="0" borderId="0" xfId="1" applyFont="1" applyAlignment="1">
      <alignment horizontal="center" wrapText="1"/>
    </xf>
    <xf numFmtId="44" fontId="32" fillId="0" borderId="0" xfId="1" applyFont="1" applyAlignment="1">
      <alignment horizontal="center" wrapText="1"/>
    </xf>
    <xf numFmtId="44" fontId="34" fillId="0" borderId="0" xfId="1" applyFont="1" applyAlignment="1">
      <alignment horizontal="center" wrapText="1"/>
    </xf>
    <xf numFmtId="44" fontId="8" fillId="0" borderId="0" xfId="1" applyFont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" fontId="16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/>
    <xf numFmtId="0" fontId="12" fillId="0" borderId="0" xfId="0" applyFont="1" applyBorder="1"/>
    <xf numFmtId="0" fontId="2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1" fontId="5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1" fontId="13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" fontId="19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26" fillId="0" borderId="0" xfId="0" applyFont="1" applyBorder="1"/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1" fontId="10" fillId="0" borderId="0" xfId="0" applyNumberFormat="1" applyFont="1" applyBorder="1" applyAlignment="1">
      <alignment vertical="center"/>
    </xf>
    <xf numFmtId="0" fontId="11" fillId="0" borderId="0" xfId="0" applyFont="1" applyBorder="1"/>
    <xf numFmtId="1" fontId="23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41" fillId="0" borderId="8" xfId="0" applyFont="1" applyBorder="1" applyAlignment="1">
      <alignment vertical="center"/>
    </xf>
    <xf numFmtId="0" fontId="41" fillId="0" borderId="8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left" vertical="center" wrapText="1"/>
    </xf>
    <xf numFmtId="1" fontId="44" fillId="0" borderId="8" xfId="0" applyNumberFormat="1" applyFont="1" applyBorder="1" applyAlignment="1">
      <alignment vertical="center"/>
    </xf>
    <xf numFmtId="1" fontId="44" fillId="0" borderId="8" xfId="0" applyNumberFormat="1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4" fillId="0" borderId="8" xfId="0" applyFont="1" applyBorder="1" applyAlignment="1">
      <alignment horizontal="left" vertical="center"/>
    </xf>
    <xf numFmtId="0" fontId="44" fillId="0" borderId="6" xfId="0" applyFont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left" vertical="center" wrapText="1"/>
    </xf>
    <xf numFmtId="0" fontId="44" fillId="0" borderId="8" xfId="0" applyFont="1" applyBorder="1" applyAlignment="1">
      <alignment vertical="center"/>
    </xf>
    <xf numFmtId="0" fontId="44" fillId="0" borderId="8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left" vertical="center"/>
    </xf>
    <xf numFmtId="0" fontId="41" fillId="0" borderId="8" xfId="0" applyFont="1" applyBorder="1" applyAlignment="1">
      <alignment horizontal="left" vertical="center"/>
    </xf>
    <xf numFmtId="1" fontId="44" fillId="0" borderId="8" xfId="0" applyNumberFormat="1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0" fontId="44" fillId="0" borderId="8" xfId="0" applyFont="1" applyBorder="1" applyAlignment="1">
      <alignment horizontal="left" vertical="center" wrapText="1"/>
    </xf>
    <xf numFmtId="0" fontId="42" fillId="0" borderId="8" xfId="0" applyFont="1" applyFill="1" applyBorder="1" applyAlignment="1">
      <alignment horizontal="left" vertical="center" wrapText="1"/>
    </xf>
    <xf numFmtId="0" fontId="44" fillId="0" borderId="6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44" fontId="13" fillId="0" borderId="12" xfId="1" applyFont="1" applyBorder="1" applyAlignment="1">
      <alignment horizontal="center" vertical="center" wrapText="1"/>
    </xf>
    <xf numFmtId="0" fontId="40" fillId="0" borderId="12" xfId="0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44" fontId="13" fillId="0" borderId="0" xfId="1" applyFont="1" applyFill="1" applyBorder="1" applyAlignment="1">
      <alignment horizontal="center" wrapText="1"/>
    </xf>
    <xf numFmtId="44" fontId="13" fillId="0" borderId="1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44" fontId="12" fillId="0" borderId="0" xfId="1" applyFont="1" applyFill="1" applyAlignment="1">
      <alignment horizontal="center" wrapText="1"/>
    </xf>
    <xf numFmtId="44" fontId="33" fillId="0" borderId="0" xfId="1" applyFont="1" applyFill="1" applyAlignment="1">
      <alignment horizontal="center" wrapText="1"/>
    </xf>
    <xf numFmtId="44" fontId="32" fillId="0" borderId="0" xfId="1" applyFont="1" applyFill="1" applyAlignment="1">
      <alignment horizontal="center" wrapText="1"/>
    </xf>
    <xf numFmtId="44" fontId="34" fillId="0" borderId="0" xfId="1" applyFont="1" applyFill="1" applyAlignment="1">
      <alignment horizontal="center" wrapText="1"/>
    </xf>
    <xf numFmtId="44" fontId="8" fillId="0" borderId="0" xfId="1" applyFont="1" applyFill="1" applyAlignment="1">
      <alignment horizontal="center" wrapText="1"/>
    </xf>
    <xf numFmtId="0" fontId="46" fillId="0" borderId="12" xfId="0" applyFont="1" applyBorder="1" applyAlignment="1">
      <alignment vertical="center"/>
    </xf>
    <xf numFmtId="0" fontId="40" fillId="0" borderId="12" xfId="0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44" fontId="24" fillId="0" borderId="0" xfId="1" applyFont="1" applyBorder="1"/>
    <xf numFmtId="44" fontId="2" fillId="0" borderId="0" xfId="1" applyFont="1" applyBorder="1"/>
    <xf numFmtId="44" fontId="24" fillId="0" borderId="0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12" fillId="0" borderId="0" xfId="1" applyFont="1" applyBorder="1" applyAlignment="1">
      <alignment vertical="center"/>
    </xf>
    <xf numFmtId="44" fontId="13" fillId="0" borderId="0" xfId="1" applyFont="1" applyBorder="1" applyAlignment="1">
      <alignment horizontal="center"/>
    </xf>
    <xf numFmtId="44" fontId="12" fillId="0" borderId="0" xfId="1" applyFont="1"/>
    <xf numFmtId="44" fontId="26" fillId="0" borderId="0" xfId="1" applyFont="1"/>
    <xf numFmtId="44" fontId="25" fillId="0" borderId="0" xfId="1" applyFont="1" applyBorder="1" applyAlignment="1">
      <alignment vertical="center"/>
    </xf>
    <xf numFmtId="44" fontId="12" fillId="0" borderId="0" xfId="1" applyFont="1" applyBorder="1" applyAlignment="1">
      <alignment horizontal="left" vertical="center" wrapText="1"/>
    </xf>
    <xf numFmtId="44" fontId="10" fillId="0" borderId="0" xfId="1" applyFont="1" applyBorder="1" applyAlignment="1">
      <alignment horizontal="center"/>
    </xf>
    <xf numFmtId="44" fontId="0" fillId="0" borderId="0" xfId="1" applyFont="1"/>
    <xf numFmtId="44" fontId="15" fillId="0" borderId="8" xfId="1" applyFont="1" applyBorder="1" applyAlignment="1">
      <alignment horizontal="center" vertical="center" wrapText="1"/>
    </xf>
    <xf numFmtId="0" fontId="46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35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vertical="center" wrapText="1"/>
    </xf>
    <xf numFmtId="0" fontId="41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12" fillId="0" borderId="0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 wrapText="1"/>
    </xf>
    <xf numFmtId="0" fontId="20" fillId="0" borderId="0" xfId="0" applyFont="1" applyBorder="1" applyAlignment="1">
      <alignment wrapText="1"/>
    </xf>
    <xf numFmtId="44" fontId="12" fillId="0" borderId="0" xfId="1" applyFont="1" applyAlignment="1">
      <alignment horizontal="left"/>
    </xf>
    <xf numFmtId="44" fontId="20" fillId="0" borderId="0" xfId="1" applyFont="1" applyAlignment="1">
      <alignment horizontal="center"/>
    </xf>
    <xf numFmtId="44" fontId="12" fillId="0" borderId="0" xfId="1" applyFont="1" applyAlignment="1">
      <alignment horizontal="center"/>
    </xf>
    <xf numFmtId="0" fontId="12" fillId="0" borderId="0" xfId="0" applyFont="1" applyAlignment="1">
      <alignment horizontal="center" wrapText="1"/>
    </xf>
    <xf numFmtId="44" fontId="21" fillId="0" borderId="0" xfId="0" applyNumberFormat="1" applyFont="1" applyAlignment="1">
      <alignment horizontal="center"/>
    </xf>
    <xf numFmtId="44" fontId="12" fillId="0" borderId="0" xfId="1" applyFont="1" applyFill="1" applyBorder="1" applyAlignment="1">
      <alignment vertical="center"/>
    </xf>
    <xf numFmtId="0" fontId="22" fillId="0" borderId="8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44" fontId="20" fillId="0" borderId="0" xfId="1" applyFont="1"/>
    <xf numFmtId="44" fontId="50" fillId="0" borderId="0" xfId="1" applyFont="1"/>
    <xf numFmtId="0" fontId="22" fillId="0" borderId="8" xfId="0" applyFont="1" applyBorder="1" applyAlignment="1">
      <alignment horizontal="left" vertical="center" wrapText="1"/>
    </xf>
    <xf numFmtId="0" fontId="49" fillId="0" borderId="8" xfId="0" applyFont="1" applyBorder="1" applyAlignment="1">
      <alignment horizontal="center" vertical="center" wrapText="1"/>
    </xf>
    <xf numFmtId="1" fontId="22" fillId="0" borderId="0" xfId="0" applyNumberFormat="1" applyFont="1" applyFill="1" applyBorder="1" applyAlignment="1">
      <alignment vertic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vertical="center" wrapText="1"/>
    </xf>
    <xf numFmtId="44" fontId="12" fillId="2" borderId="0" xfId="1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44" fontId="12" fillId="0" borderId="0" xfId="1" applyFont="1" applyAlignment="1">
      <alignment horizontal="center" vertical="center"/>
    </xf>
    <xf numFmtId="0" fontId="51" fillId="0" borderId="8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wrapText="1"/>
    </xf>
    <xf numFmtId="0" fontId="20" fillId="2" borderId="0" xfId="0" applyFont="1" applyFill="1" applyBorder="1" applyAlignment="1">
      <alignment horizontal="center"/>
    </xf>
    <xf numFmtId="44" fontId="12" fillId="2" borderId="0" xfId="1" applyFont="1" applyFill="1" applyAlignment="1">
      <alignment horizontal="left"/>
    </xf>
    <xf numFmtId="44" fontId="12" fillId="2" borderId="0" xfId="1" applyFont="1" applyFill="1" applyAlignment="1">
      <alignment horizontal="center"/>
    </xf>
    <xf numFmtId="0" fontId="51" fillId="0" borderId="8" xfId="0" applyFont="1" applyBorder="1" applyAlignment="1">
      <alignment vertical="center" wrapText="1"/>
    </xf>
    <xf numFmtId="0" fontId="52" fillId="0" borderId="8" xfId="0" applyFont="1" applyBorder="1" applyAlignment="1">
      <alignment horizontal="left" vertical="center"/>
    </xf>
    <xf numFmtId="0" fontId="52" fillId="0" borderId="8" xfId="0" applyFont="1" applyBorder="1" applyAlignment="1">
      <alignment horizontal="left" vertical="center" wrapText="1"/>
    </xf>
    <xf numFmtId="1" fontId="53" fillId="0" borderId="0" xfId="0" applyNumberFormat="1" applyFont="1" applyBorder="1"/>
    <xf numFmtId="1" fontId="54" fillId="0" borderId="0" xfId="0" applyNumberFormat="1" applyFont="1" applyBorder="1" applyAlignment="1">
      <alignment horizontal="center" vertical="center" wrapText="1"/>
    </xf>
    <xf numFmtId="1" fontId="53" fillId="0" borderId="0" xfId="0" applyNumberFormat="1" applyFont="1" applyBorder="1" applyAlignment="1">
      <alignment horizontal="center"/>
    </xf>
    <xf numFmtId="1" fontId="53" fillId="0" borderId="0" xfId="0" applyNumberFormat="1" applyFont="1" applyBorder="1" applyAlignment="1">
      <alignment vertical="center"/>
    </xf>
    <xf numFmtId="0" fontId="53" fillId="0" borderId="0" xfId="0" applyFont="1"/>
    <xf numFmtId="0" fontId="21" fillId="0" borderId="1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44" fontId="12" fillId="2" borderId="0" xfId="1" applyFont="1" applyFill="1" applyAlignment="1">
      <alignment horizontal="center" vertical="center"/>
    </xf>
    <xf numFmtId="44" fontId="21" fillId="0" borderId="12" xfId="0" applyNumberFormat="1" applyFont="1" applyBorder="1" applyAlignment="1">
      <alignment horizontal="center"/>
    </xf>
    <xf numFmtId="44" fontId="55" fillId="0" borderId="0" xfId="1" applyFont="1"/>
    <xf numFmtId="44" fontId="54" fillId="0" borderId="14" xfId="0" applyNumberFormat="1" applyFont="1" applyBorder="1"/>
    <xf numFmtId="0" fontId="40" fillId="0" borderId="12" xfId="0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4" fontId="12" fillId="0" borderId="0" xfId="1" applyFont="1" applyAlignment="1">
      <alignment horizontal="center" vertical="center"/>
    </xf>
    <xf numFmtId="44" fontId="12" fillId="0" borderId="0" xfId="0" applyNumberFormat="1" applyFont="1" applyAlignment="1">
      <alignment horizontal="center"/>
    </xf>
    <xf numFmtId="0" fontId="40" fillId="0" borderId="12" xfId="0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4" fontId="12" fillId="0" borderId="0" xfId="1" applyFont="1" applyAlignment="1">
      <alignment horizontal="center" vertical="center"/>
    </xf>
    <xf numFmtId="0" fontId="40" fillId="0" borderId="12" xfId="0" applyFont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44" fontId="12" fillId="0" borderId="0" xfId="1" applyFont="1" applyAlignment="1">
      <alignment horizontal="center" vertical="center"/>
    </xf>
    <xf numFmtId="0" fontId="56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0" fontId="57" fillId="0" borderId="0" xfId="0" applyFont="1" applyAlignment="1"/>
    <xf numFmtId="0" fontId="56" fillId="0" borderId="8" xfId="0" applyFont="1" applyBorder="1" applyAlignment="1">
      <alignment wrapText="1"/>
    </xf>
    <xf numFmtId="0" fontId="56" fillId="0" borderId="0" xfId="0" applyFont="1" applyAlignment="1"/>
    <xf numFmtId="0" fontId="56" fillId="0" borderId="8" xfId="0" applyFont="1" applyBorder="1" applyAlignment="1">
      <alignment horizontal="center" wrapText="1"/>
    </xf>
    <xf numFmtId="44" fontId="59" fillId="0" borderId="0" xfId="1" applyFont="1" applyBorder="1" applyAlignment="1">
      <alignment horizontal="left"/>
    </xf>
    <xf numFmtId="44" fontId="0" fillId="0" borderId="0" xfId="1" applyFont="1" applyFill="1"/>
    <xf numFmtId="0" fontId="12" fillId="0" borderId="0" xfId="0" applyFont="1" applyFill="1" applyAlignment="1">
      <alignment horizontal="center"/>
    </xf>
    <xf numFmtId="44" fontId="17" fillId="0" borderId="0" xfId="1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4" fontId="49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/>
    </xf>
    <xf numFmtId="0" fontId="0" fillId="0" borderId="0" xfId="0" applyBorder="1" applyAlignment="1">
      <alignment horizontal="left"/>
    </xf>
    <xf numFmtId="44" fontId="33" fillId="0" borderId="0" xfId="1" applyFont="1" applyFill="1" applyBorder="1" applyAlignment="1">
      <alignment horizontal="center" wrapText="1"/>
    </xf>
    <xf numFmtId="0" fontId="58" fillId="0" borderId="0" xfId="0" applyFont="1" applyBorder="1" applyAlignment="1">
      <alignment horizontal="left"/>
    </xf>
    <xf numFmtId="0" fontId="56" fillId="0" borderId="0" xfId="0" applyFont="1" applyBorder="1" applyAlignment="1">
      <alignment wrapText="1"/>
    </xf>
    <xf numFmtId="0" fontId="56" fillId="0" borderId="0" xfId="0" applyFont="1" applyBorder="1" applyAlignment="1"/>
    <xf numFmtId="0" fontId="56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left" vertical="center" wrapText="1"/>
    </xf>
    <xf numFmtId="0" fontId="62" fillId="0" borderId="8" xfId="0" applyFont="1" applyFill="1" applyBorder="1" applyAlignment="1">
      <alignment horizontal="left" vertical="center" wrapText="1"/>
    </xf>
    <xf numFmtId="0" fontId="62" fillId="0" borderId="8" xfId="0" applyFont="1" applyBorder="1" applyAlignment="1">
      <alignment horizontal="center" vertical="center"/>
    </xf>
    <xf numFmtId="0" fontId="62" fillId="0" borderId="6" xfId="0" applyFont="1" applyBorder="1" applyAlignment="1">
      <alignment horizontal="center" vertical="center"/>
    </xf>
    <xf numFmtId="0" fontId="62" fillId="0" borderId="6" xfId="0" applyFont="1" applyFill="1" applyBorder="1" applyAlignment="1">
      <alignment horizontal="center" vertical="center" wrapText="1"/>
    </xf>
    <xf numFmtId="0" fontId="62" fillId="0" borderId="8" xfId="0" applyFont="1" applyBorder="1" applyAlignment="1">
      <alignment horizontal="left" vertical="center"/>
    </xf>
    <xf numFmtId="0" fontId="62" fillId="0" borderId="8" xfId="0" applyFont="1" applyBorder="1" applyAlignment="1">
      <alignment horizontal="left" vertical="center" wrapText="1"/>
    </xf>
    <xf numFmtId="44" fontId="12" fillId="0" borderId="0" xfId="1" applyFont="1" applyFill="1" applyBorder="1" applyAlignment="1">
      <alignment horizontal="left" vertical="center" wrapText="1"/>
    </xf>
    <xf numFmtId="0" fontId="49" fillId="0" borderId="0" xfId="0" applyFont="1" applyAlignment="1">
      <alignment horizontal="left"/>
    </xf>
    <xf numFmtId="8" fontId="20" fillId="0" borderId="0" xfId="1" applyNumberFormat="1" applyFont="1"/>
    <xf numFmtId="44" fontId="54" fillId="0" borderId="0" xfId="1" applyFont="1" applyBorder="1" applyAlignment="1">
      <alignment horizontal="center" vertical="center" wrapText="1"/>
    </xf>
    <xf numFmtId="44" fontId="54" fillId="0" borderId="0" xfId="1" applyFont="1" applyBorder="1"/>
    <xf numFmtId="44" fontId="54" fillId="0" borderId="0" xfId="1" applyFont="1" applyBorder="1" applyAlignment="1">
      <alignment horizontal="center"/>
    </xf>
    <xf numFmtId="44" fontId="54" fillId="0" borderId="0" xfId="1" applyFont="1" applyBorder="1" applyAlignment="1">
      <alignment vertical="center"/>
    </xf>
    <xf numFmtId="44" fontId="54" fillId="0" borderId="0" xfId="1" applyFont="1"/>
    <xf numFmtId="0" fontId="45" fillId="0" borderId="9" xfId="0" applyFont="1" applyBorder="1" applyAlignment="1">
      <alignment horizontal="left" vertical="center"/>
    </xf>
    <xf numFmtId="0" fontId="64" fillId="0" borderId="0" xfId="0" applyFont="1" applyAlignment="1">
      <alignment vertical="center"/>
    </xf>
    <xf numFmtId="0" fontId="17" fillId="0" borderId="8" xfId="0" applyFont="1" applyBorder="1" applyAlignment="1">
      <alignment horizontal="center" vertical="center"/>
    </xf>
    <xf numFmtId="44" fontId="26" fillId="0" borderId="0" xfId="1" applyNumberFormat="1" applyFont="1"/>
    <xf numFmtId="44" fontId="55" fillId="0" borderId="0" xfId="1" applyFont="1" applyBorder="1"/>
    <xf numFmtId="44" fontId="65" fillId="0" borderId="8" xfId="1" applyFont="1" applyBorder="1"/>
    <xf numFmtId="44" fontId="15" fillId="0" borderId="0" xfId="1" applyFont="1" applyBorder="1" applyAlignment="1">
      <alignment horizontal="center" vertical="center" wrapText="1"/>
    </xf>
    <xf numFmtId="44" fontId="55" fillId="0" borderId="8" xfId="1" applyFont="1" applyBorder="1"/>
    <xf numFmtId="0" fontId="41" fillId="0" borderId="9" xfId="0" applyFont="1" applyBorder="1" applyAlignment="1">
      <alignment horizontal="left" vertical="center" wrapText="1"/>
    </xf>
    <xf numFmtId="0" fontId="41" fillId="0" borderId="10" xfId="0" applyFont="1" applyBorder="1" applyAlignment="1">
      <alignment horizontal="left" vertical="center" wrapText="1"/>
    </xf>
    <xf numFmtId="0" fontId="41" fillId="0" borderId="11" xfId="0" applyFont="1" applyBorder="1" applyAlignment="1">
      <alignment horizontal="left" vertical="center" wrapText="1"/>
    </xf>
    <xf numFmtId="0" fontId="40" fillId="0" borderId="12" xfId="0" applyFont="1" applyBorder="1" applyAlignment="1">
      <alignment vertical="center"/>
    </xf>
    <xf numFmtId="0" fontId="4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44" fontId="47" fillId="0" borderId="0" xfId="1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44" fontId="21" fillId="0" borderId="6" xfId="1" applyFont="1" applyBorder="1" applyAlignment="1">
      <alignment horizontal="center" vertical="center" wrapText="1"/>
    </xf>
    <xf numFmtId="44" fontId="21" fillId="0" borderId="13" xfId="1" applyFont="1" applyBorder="1" applyAlignment="1">
      <alignment horizontal="center" vertical="center" wrapText="1"/>
    </xf>
    <xf numFmtId="44" fontId="21" fillId="0" borderId="7" xfId="1" applyFont="1" applyBorder="1" applyAlignment="1">
      <alignment horizontal="center" vertical="center" wrapText="1"/>
    </xf>
    <xf numFmtId="44" fontId="12" fillId="0" borderId="0" xfId="1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63" fillId="0" borderId="9" xfId="0" applyFont="1" applyBorder="1" applyAlignment="1">
      <alignment horizontal="left" vertical="center" wrapText="1"/>
    </xf>
    <xf numFmtId="0" fontId="63" fillId="0" borderId="10" xfId="0" applyFont="1" applyBorder="1" applyAlignment="1">
      <alignment horizontal="left" vertical="center" wrapText="1"/>
    </xf>
    <xf numFmtId="0" fontId="63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C1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DB2F.624C24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156482</xdr:colOff>
      <xdr:row>4</xdr:row>
      <xdr:rowOff>108857</xdr:rowOff>
    </xdr:from>
    <xdr:to>
      <xdr:col>29</xdr:col>
      <xdr:colOff>739321</xdr:colOff>
      <xdr:row>17</xdr:row>
      <xdr:rowOff>114535</xdr:rowOff>
    </xdr:to>
    <xdr:pic>
      <xdr:nvPicPr>
        <xdr:cNvPr id="2" name="Picture 9" descr="cid:image002.jpg@01D4DB2F.624C2410">
          <a:extLst>
            <a:ext uri="{FF2B5EF4-FFF2-40B4-BE49-F238E27FC236}">
              <a16:creationId xmlns:a16="http://schemas.microsoft.com/office/drawing/2014/main" id="{AD573005-1754-43AB-B6B4-9C8455AA5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16339" y="2739571"/>
          <a:ext cx="5699125" cy="6863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H61"/>
  <sheetViews>
    <sheetView view="pageLayout" topLeftCell="A22" zoomScale="70" zoomScaleNormal="70" zoomScalePageLayoutView="70" workbookViewId="0">
      <selection activeCell="G18" sqref="G18"/>
    </sheetView>
  </sheetViews>
  <sheetFormatPr defaultColWidth="11.125" defaultRowHeight="15.75"/>
  <cols>
    <col min="1" max="1" width="24.5" customWidth="1"/>
    <col min="2" max="3" width="15.875" customWidth="1"/>
    <col min="4" max="4" width="12.5" style="1" customWidth="1"/>
    <col min="5" max="5" width="9.625" style="1" customWidth="1"/>
    <col min="6" max="6" width="13.625" style="3" customWidth="1"/>
    <col min="7" max="7" width="12.5" style="1" customWidth="1"/>
    <col min="8" max="8" width="9.625" style="1" customWidth="1"/>
    <col min="9" max="9" width="29.625" style="1" customWidth="1"/>
    <col min="10" max="10" width="9.625" customWidth="1"/>
    <col min="11" max="11" width="13" style="1" customWidth="1"/>
    <col min="12" max="12" width="22.5" style="80" customWidth="1"/>
    <col min="13" max="13" width="9.625" style="1" customWidth="1"/>
    <col min="14" max="14" width="14.625" style="1" customWidth="1"/>
    <col min="15" max="15" width="17.375" style="1" customWidth="1"/>
    <col min="16" max="16" width="38.375" style="9" customWidth="1"/>
    <col min="17" max="17" width="61.75" style="28" customWidth="1"/>
  </cols>
  <sheetData>
    <row r="1" spans="1:34" s="58" customFormat="1" ht="43.5" customHeight="1">
      <c r="A1" s="65" t="s">
        <v>84</v>
      </c>
      <c r="B1" s="66"/>
      <c r="C1" s="66"/>
      <c r="D1" s="47"/>
      <c r="E1" s="47"/>
      <c r="F1" s="59"/>
      <c r="G1" s="47"/>
      <c r="H1" s="47"/>
      <c r="I1" s="47"/>
      <c r="J1" s="63"/>
      <c r="K1" s="47"/>
      <c r="L1" s="75"/>
      <c r="M1" s="47"/>
      <c r="N1" s="47"/>
      <c r="O1" s="47"/>
      <c r="P1" s="67"/>
      <c r="Q1" s="62"/>
      <c r="R1" s="63"/>
      <c r="S1" s="63"/>
      <c r="T1" s="64"/>
      <c r="U1" s="63"/>
      <c r="V1" s="63"/>
      <c r="W1" s="63"/>
      <c r="X1" s="63"/>
    </row>
    <row r="2" spans="1:34" s="58" customFormat="1" ht="27.75" customHeight="1">
      <c r="A2" s="56"/>
      <c r="C2" s="57"/>
      <c r="D2" s="56" t="s">
        <v>26</v>
      </c>
      <c r="E2" s="47"/>
      <c r="F2" s="59"/>
      <c r="G2" s="47"/>
      <c r="H2" s="47"/>
      <c r="I2" s="47"/>
      <c r="J2" s="60"/>
      <c r="K2" s="47"/>
      <c r="L2" s="75"/>
      <c r="M2" s="47"/>
      <c r="N2" s="69"/>
      <c r="O2" s="47"/>
      <c r="P2" s="61"/>
      <c r="Q2" s="62"/>
      <c r="R2" s="63"/>
      <c r="S2" s="63"/>
      <c r="T2" s="64"/>
      <c r="U2" s="63"/>
      <c r="V2" s="63"/>
      <c r="W2" s="63"/>
      <c r="X2" s="63"/>
    </row>
    <row r="3" spans="1:34" ht="38.25" customHeight="1">
      <c r="A3" s="145">
        <v>44515</v>
      </c>
      <c r="B3" s="146"/>
      <c r="C3" s="146"/>
      <c r="D3" s="147"/>
      <c r="E3" s="147"/>
      <c r="F3" s="148"/>
      <c r="G3" s="147"/>
      <c r="H3" s="147"/>
      <c r="I3" s="147"/>
      <c r="J3" s="146"/>
      <c r="K3" s="147"/>
      <c r="L3" s="149"/>
      <c r="M3" s="147"/>
      <c r="N3" s="147"/>
      <c r="O3" s="326" t="s">
        <v>131</v>
      </c>
      <c r="P3" s="326"/>
      <c r="Q3" s="62"/>
      <c r="R3" s="63"/>
      <c r="S3" s="63"/>
      <c r="T3" s="64"/>
      <c r="U3" s="63"/>
      <c r="V3" s="63"/>
      <c r="W3" s="63"/>
      <c r="X3" s="63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s="11" customFormat="1" ht="86.25" customHeight="1">
      <c r="A4" s="33" t="s">
        <v>0</v>
      </c>
      <c r="B4" s="33" t="s">
        <v>4</v>
      </c>
      <c r="C4" s="34" t="s">
        <v>32</v>
      </c>
      <c r="D4" s="34" t="s">
        <v>1</v>
      </c>
      <c r="E4" s="34" t="s">
        <v>2</v>
      </c>
      <c r="F4" s="35" t="s">
        <v>8</v>
      </c>
      <c r="G4" s="34" t="s">
        <v>1</v>
      </c>
      <c r="H4" s="34" t="s">
        <v>2</v>
      </c>
      <c r="I4" s="34" t="s">
        <v>7</v>
      </c>
      <c r="J4" s="33" t="s">
        <v>6</v>
      </c>
      <c r="K4" s="330" t="s">
        <v>64</v>
      </c>
      <c r="L4" s="331"/>
      <c r="M4" s="33" t="s">
        <v>5</v>
      </c>
      <c r="N4" s="70" t="s">
        <v>67</v>
      </c>
      <c r="O4" s="34" t="s">
        <v>9</v>
      </c>
      <c r="P4" s="36" t="s">
        <v>89</v>
      </c>
      <c r="Q4" s="89"/>
      <c r="R4" s="90"/>
      <c r="S4" s="91"/>
      <c r="T4" s="92"/>
      <c r="U4" s="90"/>
      <c r="V4" s="90"/>
      <c r="W4" s="90"/>
      <c r="X4" s="90"/>
      <c r="Y4" s="93"/>
      <c r="Z4" s="93"/>
      <c r="AA4" s="93"/>
      <c r="AB4" s="93"/>
      <c r="AC4" s="93"/>
      <c r="AD4" s="93"/>
      <c r="AE4" s="93"/>
      <c r="AF4" s="93"/>
      <c r="AG4" s="93"/>
      <c r="AH4" s="93"/>
    </row>
    <row r="5" spans="1:34" ht="38.25" customHeight="1">
      <c r="A5" s="14"/>
      <c r="B5" s="14"/>
      <c r="C5" s="49"/>
      <c r="D5" s="332" t="s">
        <v>10</v>
      </c>
      <c r="E5" s="333"/>
      <c r="F5" s="16"/>
      <c r="G5" s="332" t="s">
        <v>23</v>
      </c>
      <c r="H5" s="333"/>
      <c r="I5" s="15"/>
      <c r="J5" s="68"/>
      <c r="K5" s="44"/>
      <c r="L5" s="86" t="s">
        <v>68</v>
      </c>
      <c r="M5" s="14"/>
      <c r="N5" s="71"/>
      <c r="O5" s="43"/>
      <c r="P5" s="13"/>
      <c r="Q5" s="95"/>
      <c r="R5" s="96"/>
      <c r="S5" s="97"/>
      <c r="T5" s="98"/>
      <c r="U5" s="96"/>
      <c r="V5" s="96"/>
      <c r="W5" s="96"/>
      <c r="X5" s="96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63" customHeight="1">
      <c r="A6" s="17" t="s">
        <v>86</v>
      </c>
      <c r="B6" s="18" t="s">
        <v>12</v>
      </c>
      <c r="C6" s="18" t="s">
        <v>87</v>
      </c>
      <c r="D6" s="124" t="s">
        <v>124</v>
      </c>
      <c r="E6" s="124" t="s">
        <v>125</v>
      </c>
      <c r="F6" s="10">
        <v>1</v>
      </c>
      <c r="G6" s="19">
        <v>2000</v>
      </c>
      <c r="H6" s="19">
        <v>2200</v>
      </c>
      <c r="I6" s="23" t="s">
        <v>61</v>
      </c>
      <c r="J6" s="19" t="s">
        <v>13</v>
      </c>
      <c r="K6" s="55" t="s">
        <v>55</v>
      </c>
      <c r="L6" s="76" t="s">
        <v>81</v>
      </c>
      <c r="M6" s="19" t="s">
        <v>5</v>
      </c>
      <c r="N6" s="24" t="s">
        <v>20</v>
      </c>
      <c r="O6" s="23" t="s">
        <v>62</v>
      </c>
      <c r="P6" s="120" t="s">
        <v>90</v>
      </c>
      <c r="Q6" s="99"/>
      <c r="R6" s="96"/>
      <c r="S6" s="97"/>
      <c r="T6" s="98"/>
      <c r="U6" s="96"/>
      <c r="V6" s="96"/>
      <c r="W6" s="96"/>
      <c r="X6" s="96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ht="38.25" customHeight="1">
      <c r="A7" s="128" t="s">
        <v>15</v>
      </c>
      <c r="B7" s="129" t="s">
        <v>16</v>
      </c>
      <c r="C7" s="129" t="s">
        <v>18</v>
      </c>
      <c r="D7" s="130"/>
      <c r="E7" s="130"/>
      <c r="F7" s="131">
        <v>3</v>
      </c>
      <c r="G7" s="130">
        <v>1200</v>
      </c>
      <c r="H7" s="130">
        <v>1600</v>
      </c>
      <c r="I7" s="136" t="s">
        <v>79</v>
      </c>
      <c r="J7" s="130" t="s">
        <v>14</v>
      </c>
      <c r="K7" s="137" t="s">
        <v>56</v>
      </c>
      <c r="L7" s="134" t="s">
        <v>80</v>
      </c>
      <c r="M7" s="130" t="s">
        <v>5</v>
      </c>
      <c r="N7" s="132" t="s">
        <v>57</v>
      </c>
      <c r="O7" s="136" t="s">
        <v>62</v>
      </c>
      <c r="P7" s="121" t="s">
        <v>126</v>
      </c>
      <c r="Q7" s="99"/>
      <c r="R7" s="96"/>
      <c r="S7" s="97"/>
      <c r="T7" s="100"/>
      <c r="U7" s="96"/>
      <c r="V7" s="96"/>
      <c r="W7" s="96"/>
      <c r="X7" s="96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34" s="9" customFormat="1" ht="38.25" customHeight="1">
      <c r="A8" s="17" t="s">
        <v>15</v>
      </c>
      <c r="B8" s="18" t="s">
        <v>19</v>
      </c>
      <c r="C8" s="18"/>
      <c r="D8" s="334" t="s">
        <v>91</v>
      </c>
      <c r="E8" s="335">
        <v>1200</v>
      </c>
      <c r="F8" s="10">
        <v>2</v>
      </c>
      <c r="G8" s="19" t="s">
        <v>92</v>
      </c>
      <c r="H8" s="19">
        <v>1200</v>
      </c>
      <c r="I8" s="23" t="s">
        <v>63</v>
      </c>
      <c r="J8" s="19" t="s">
        <v>13</v>
      </c>
      <c r="K8" s="55" t="s">
        <v>55</v>
      </c>
      <c r="L8" s="76" t="s">
        <v>81</v>
      </c>
      <c r="M8" s="19" t="s">
        <v>5</v>
      </c>
      <c r="N8" s="24" t="s">
        <v>20</v>
      </c>
      <c r="O8" s="23" t="s">
        <v>62</v>
      </c>
      <c r="P8" s="12"/>
      <c r="Q8" s="99"/>
      <c r="R8" s="101"/>
      <c r="S8" s="101"/>
      <c r="T8" s="102"/>
      <c r="U8" s="101"/>
      <c r="V8" s="101"/>
      <c r="W8" s="101"/>
      <c r="X8" s="101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4" s="9" customFormat="1" ht="38.25" customHeight="1">
      <c r="A9" s="17"/>
      <c r="B9" s="18" t="s">
        <v>19</v>
      </c>
      <c r="C9" s="18"/>
      <c r="D9" s="329"/>
      <c r="E9" s="336"/>
      <c r="F9" s="10">
        <v>1</v>
      </c>
      <c r="G9" s="19">
        <v>2400</v>
      </c>
      <c r="H9" s="19">
        <v>1200</v>
      </c>
      <c r="I9" s="23" t="s">
        <v>63</v>
      </c>
      <c r="J9" s="19" t="s">
        <v>13</v>
      </c>
      <c r="K9" s="55" t="s">
        <v>55</v>
      </c>
      <c r="L9" s="76" t="s">
        <v>81</v>
      </c>
      <c r="M9" s="19" t="s">
        <v>5</v>
      </c>
      <c r="N9" s="24" t="s">
        <v>20</v>
      </c>
      <c r="O9" s="23" t="s">
        <v>62</v>
      </c>
      <c r="P9" s="42"/>
      <c r="Q9" s="99"/>
      <c r="R9" s="101"/>
      <c r="S9" s="101"/>
      <c r="T9" s="102"/>
      <c r="U9" s="101"/>
      <c r="V9" s="101"/>
      <c r="W9" s="101"/>
      <c r="X9" s="101"/>
      <c r="Y9" s="94"/>
      <c r="Z9" s="94"/>
      <c r="AA9" s="94"/>
      <c r="AB9" s="94"/>
      <c r="AC9" s="94"/>
      <c r="AD9" s="94"/>
      <c r="AE9" s="94"/>
      <c r="AF9" s="94"/>
      <c r="AG9" s="94"/>
      <c r="AH9" s="94"/>
    </row>
    <row r="10" spans="1:34" s="9" customFormat="1" ht="38.25" customHeight="1">
      <c r="A10" s="17" t="s">
        <v>21</v>
      </c>
      <c r="B10" s="18" t="s">
        <v>25</v>
      </c>
      <c r="C10" s="50" t="s">
        <v>27</v>
      </c>
      <c r="D10" s="334" t="s">
        <v>93</v>
      </c>
      <c r="E10" s="335" t="s">
        <v>24</v>
      </c>
      <c r="F10" s="10">
        <v>1</v>
      </c>
      <c r="G10" s="51" t="s">
        <v>94</v>
      </c>
      <c r="H10" s="19">
        <v>2000</v>
      </c>
      <c r="I10" s="23" t="s">
        <v>66</v>
      </c>
      <c r="J10" s="19" t="s">
        <v>14</v>
      </c>
      <c r="K10" s="19" t="s">
        <v>65</v>
      </c>
      <c r="L10" s="77" t="s">
        <v>60</v>
      </c>
      <c r="M10" s="19" t="s">
        <v>5</v>
      </c>
      <c r="N10" s="24" t="s">
        <v>57</v>
      </c>
      <c r="O10" s="23" t="s">
        <v>62</v>
      </c>
      <c r="P10" s="323" t="s">
        <v>132</v>
      </c>
      <c r="Q10" s="99"/>
      <c r="R10" s="101"/>
      <c r="S10" s="101"/>
      <c r="T10" s="102"/>
      <c r="U10" s="101"/>
      <c r="V10" s="101"/>
      <c r="W10" s="101"/>
      <c r="X10" s="101"/>
      <c r="Y10" s="94"/>
      <c r="Z10" s="94"/>
      <c r="AA10" s="94"/>
      <c r="AB10" s="94"/>
      <c r="AC10" s="94"/>
      <c r="AD10" s="94"/>
      <c r="AE10" s="94"/>
      <c r="AF10" s="94"/>
      <c r="AG10" s="94"/>
      <c r="AH10" s="94"/>
    </row>
    <row r="11" spans="1:34" ht="38.25" customHeight="1">
      <c r="A11" s="17"/>
      <c r="B11" s="18" t="s">
        <v>25</v>
      </c>
      <c r="C11" s="50" t="s">
        <v>27</v>
      </c>
      <c r="D11" s="328"/>
      <c r="E11" s="337"/>
      <c r="F11" s="10">
        <v>1</v>
      </c>
      <c r="G11" s="51" t="s">
        <v>94</v>
      </c>
      <c r="H11" s="19">
        <v>2600</v>
      </c>
      <c r="I11" s="23" t="s">
        <v>28</v>
      </c>
      <c r="J11" s="19" t="s">
        <v>14</v>
      </c>
      <c r="K11" s="19" t="s">
        <v>65</v>
      </c>
      <c r="L11" s="78" t="s">
        <v>60</v>
      </c>
      <c r="M11" s="19" t="s">
        <v>5</v>
      </c>
      <c r="N11" s="24" t="s">
        <v>57</v>
      </c>
      <c r="O11" s="23" t="s">
        <v>62</v>
      </c>
      <c r="P11" s="324"/>
      <c r="Q11" s="99"/>
      <c r="R11" s="96"/>
      <c r="S11" s="97"/>
      <c r="T11" s="100"/>
      <c r="U11" s="96"/>
      <c r="V11" s="96"/>
      <c r="W11" s="96"/>
      <c r="X11" s="96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38.25" customHeight="1">
      <c r="A12" s="17"/>
      <c r="B12" s="18" t="s">
        <v>25</v>
      </c>
      <c r="C12" s="50" t="s">
        <v>27</v>
      </c>
      <c r="D12" s="329"/>
      <c r="E12" s="336"/>
      <c r="F12" s="10">
        <v>1</v>
      </c>
      <c r="G12" s="51" t="s">
        <v>94</v>
      </c>
      <c r="H12" s="19">
        <v>3300</v>
      </c>
      <c r="I12" s="23" t="s">
        <v>28</v>
      </c>
      <c r="J12" s="19" t="s">
        <v>14</v>
      </c>
      <c r="K12" s="19" t="s">
        <v>65</v>
      </c>
      <c r="L12" s="78" t="s">
        <v>60</v>
      </c>
      <c r="M12" s="19" t="s">
        <v>5</v>
      </c>
      <c r="N12" s="24" t="s">
        <v>57</v>
      </c>
      <c r="O12" s="23" t="s">
        <v>62</v>
      </c>
      <c r="P12" s="325"/>
      <c r="Q12" s="99"/>
      <c r="R12" s="96"/>
      <c r="S12" s="97"/>
      <c r="T12" s="100"/>
      <c r="U12" s="96"/>
      <c r="V12" s="96"/>
      <c r="W12" s="96"/>
      <c r="X12" s="96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38.25" customHeight="1">
      <c r="A13" s="17"/>
      <c r="B13" s="18" t="s">
        <v>29</v>
      </c>
      <c r="C13" s="18" t="s">
        <v>30</v>
      </c>
      <c r="D13" s="122" t="s">
        <v>95</v>
      </c>
      <c r="E13" s="48">
        <v>2440</v>
      </c>
      <c r="F13" s="10">
        <v>2</v>
      </c>
      <c r="G13" s="19" t="s">
        <v>96</v>
      </c>
      <c r="H13" s="19">
        <v>2440</v>
      </c>
      <c r="I13" s="23" t="s">
        <v>31</v>
      </c>
      <c r="J13" s="19" t="s">
        <v>13</v>
      </c>
      <c r="K13" s="87" t="s">
        <v>78</v>
      </c>
      <c r="L13" s="76" t="s">
        <v>81</v>
      </c>
      <c r="M13" s="19" t="s">
        <v>5</v>
      </c>
      <c r="N13" s="24" t="s">
        <v>20</v>
      </c>
      <c r="O13" s="23" t="s">
        <v>62</v>
      </c>
      <c r="P13" s="12"/>
      <c r="Q13" s="99"/>
      <c r="R13" s="96"/>
      <c r="S13" s="97"/>
      <c r="T13" s="100"/>
      <c r="U13" s="96"/>
      <c r="V13" s="96"/>
      <c r="W13" s="96"/>
      <c r="X13" s="96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38.25" customHeight="1">
      <c r="A14" s="20"/>
      <c r="B14" s="21" t="s">
        <v>22</v>
      </c>
      <c r="C14" s="50" t="s">
        <v>27</v>
      </c>
      <c r="D14" s="327" t="s">
        <v>97</v>
      </c>
      <c r="E14" s="327" t="s">
        <v>98</v>
      </c>
      <c r="F14" s="39">
        <v>1</v>
      </c>
      <c r="G14" s="19" t="s">
        <v>99</v>
      </c>
      <c r="H14" s="19">
        <v>5250</v>
      </c>
      <c r="I14" s="23" t="s">
        <v>28</v>
      </c>
      <c r="J14" s="19" t="s">
        <v>14</v>
      </c>
      <c r="K14" s="19" t="s">
        <v>65</v>
      </c>
      <c r="L14" s="78" t="s">
        <v>60</v>
      </c>
      <c r="M14" s="19" t="s">
        <v>5</v>
      </c>
      <c r="N14" s="24" t="s">
        <v>57</v>
      </c>
      <c r="O14" s="23" t="s">
        <v>62</v>
      </c>
      <c r="P14" s="323" t="s">
        <v>132</v>
      </c>
      <c r="Q14" s="99"/>
      <c r="R14" s="96"/>
      <c r="S14" s="97"/>
      <c r="T14" s="100"/>
      <c r="U14" s="96"/>
      <c r="V14" s="96"/>
      <c r="W14" s="96"/>
      <c r="X14" s="96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38.25" customHeight="1">
      <c r="A15" s="17"/>
      <c r="B15" s="21" t="s">
        <v>22</v>
      </c>
      <c r="C15" s="50" t="s">
        <v>27</v>
      </c>
      <c r="D15" s="328"/>
      <c r="E15" s="328"/>
      <c r="F15" s="39">
        <v>1</v>
      </c>
      <c r="G15" s="19" t="s">
        <v>99</v>
      </c>
      <c r="H15" s="19">
        <v>4695</v>
      </c>
      <c r="I15" s="23" t="s">
        <v>28</v>
      </c>
      <c r="J15" s="19" t="s">
        <v>14</v>
      </c>
      <c r="K15" s="19" t="s">
        <v>65</v>
      </c>
      <c r="L15" s="78" t="s">
        <v>60</v>
      </c>
      <c r="M15" s="19" t="s">
        <v>5</v>
      </c>
      <c r="N15" s="24" t="s">
        <v>57</v>
      </c>
      <c r="O15" s="23" t="s">
        <v>62</v>
      </c>
      <c r="P15" s="324"/>
      <c r="Q15" s="99"/>
      <c r="R15" s="96"/>
      <c r="S15" s="97"/>
      <c r="T15" s="100"/>
      <c r="U15" s="96"/>
      <c r="V15" s="96"/>
      <c r="W15" s="96"/>
      <c r="X15" s="96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ht="38.25" customHeight="1">
      <c r="A16" s="17"/>
      <c r="B16" s="21" t="s">
        <v>22</v>
      </c>
      <c r="C16" s="50" t="s">
        <v>27</v>
      </c>
      <c r="D16" s="328"/>
      <c r="E16" s="328"/>
      <c r="F16" s="10">
        <v>1</v>
      </c>
      <c r="G16" s="19" t="s">
        <v>99</v>
      </c>
      <c r="H16" s="19">
        <v>4140</v>
      </c>
      <c r="I16" s="23" t="s">
        <v>28</v>
      </c>
      <c r="J16" s="19" t="s">
        <v>14</v>
      </c>
      <c r="K16" s="19" t="s">
        <v>65</v>
      </c>
      <c r="L16" s="78" t="s">
        <v>60</v>
      </c>
      <c r="M16" s="19" t="s">
        <v>5</v>
      </c>
      <c r="N16" s="24" t="s">
        <v>57</v>
      </c>
      <c r="O16" s="23" t="s">
        <v>62</v>
      </c>
      <c r="P16" s="324"/>
      <c r="Q16" s="99"/>
      <c r="R16" s="96"/>
      <c r="S16" s="97"/>
      <c r="T16" s="100"/>
      <c r="U16" s="96"/>
      <c r="V16" s="96"/>
      <c r="W16" s="96"/>
      <c r="X16" s="96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38.25" customHeight="1">
      <c r="A17" s="17"/>
      <c r="B17" s="21" t="s">
        <v>22</v>
      </c>
      <c r="C17" s="50" t="s">
        <v>27</v>
      </c>
      <c r="D17" s="329"/>
      <c r="E17" s="329"/>
      <c r="F17" s="10">
        <v>1</v>
      </c>
      <c r="G17" s="19" t="s">
        <v>99</v>
      </c>
      <c r="H17" s="19">
        <v>3591</v>
      </c>
      <c r="I17" s="23" t="s">
        <v>28</v>
      </c>
      <c r="J17" s="19" t="s">
        <v>14</v>
      </c>
      <c r="K17" s="19" t="s">
        <v>65</v>
      </c>
      <c r="L17" s="78" t="s">
        <v>60</v>
      </c>
      <c r="M17" s="19" t="s">
        <v>5</v>
      </c>
      <c r="N17" s="24" t="s">
        <v>57</v>
      </c>
      <c r="O17" s="23" t="s">
        <v>62</v>
      </c>
      <c r="P17" s="325"/>
      <c r="Q17" s="99"/>
      <c r="R17" s="96"/>
      <c r="S17" s="97"/>
      <c r="T17" s="100"/>
      <c r="U17" s="96"/>
      <c r="V17" s="96"/>
      <c r="W17" s="96"/>
      <c r="X17" s="96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71.25" customHeight="1">
      <c r="A18" s="17" t="s">
        <v>33</v>
      </c>
      <c r="B18" s="18" t="s">
        <v>34</v>
      </c>
      <c r="C18" s="18"/>
      <c r="D18" s="124" t="s">
        <v>102</v>
      </c>
      <c r="E18" s="124" t="s">
        <v>100</v>
      </c>
      <c r="F18" s="10">
        <v>1</v>
      </c>
      <c r="G18" s="19" t="s">
        <v>101</v>
      </c>
      <c r="H18" s="19">
        <v>4000</v>
      </c>
      <c r="I18" s="23" t="s">
        <v>28</v>
      </c>
      <c r="J18" s="19" t="s">
        <v>14</v>
      </c>
      <c r="K18" s="88" t="s">
        <v>56</v>
      </c>
      <c r="L18" s="85" t="s">
        <v>88</v>
      </c>
      <c r="M18" s="19" t="s">
        <v>5</v>
      </c>
      <c r="N18" s="24" t="s">
        <v>57</v>
      </c>
      <c r="O18" s="138" t="s">
        <v>62</v>
      </c>
      <c r="P18" s="121" t="s">
        <v>128</v>
      </c>
      <c r="Q18" s="99"/>
      <c r="R18" s="96"/>
      <c r="S18" s="97"/>
      <c r="T18" s="100"/>
      <c r="U18" s="96"/>
      <c r="V18" s="96"/>
      <c r="W18" s="96"/>
      <c r="X18" s="96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38.25" customHeight="1">
      <c r="A19" s="17"/>
      <c r="B19" s="18" t="s">
        <v>34</v>
      </c>
      <c r="C19" s="22"/>
      <c r="D19" s="124" t="s">
        <v>102</v>
      </c>
      <c r="E19" s="124" t="s">
        <v>100</v>
      </c>
      <c r="F19" s="10">
        <v>1</v>
      </c>
      <c r="G19" s="19">
        <v>3800</v>
      </c>
      <c r="H19" s="19">
        <v>4300</v>
      </c>
      <c r="I19" s="23" t="s">
        <v>69</v>
      </c>
      <c r="J19" s="55" t="s">
        <v>60</v>
      </c>
      <c r="K19" s="55" t="s">
        <v>60</v>
      </c>
      <c r="L19" s="76" t="s">
        <v>60</v>
      </c>
      <c r="M19" s="19" t="s">
        <v>5</v>
      </c>
      <c r="N19" s="24" t="s">
        <v>20</v>
      </c>
      <c r="O19" s="138" t="s">
        <v>3</v>
      </c>
      <c r="P19" s="139" t="s">
        <v>127</v>
      </c>
      <c r="Q19" s="103"/>
      <c r="R19" s="96"/>
      <c r="S19" s="97"/>
      <c r="T19" s="100"/>
      <c r="U19" s="96"/>
      <c r="V19" s="96"/>
      <c r="W19" s="96"/>
      <c r="X19" s="96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s="11" customFormat="1" ht="63">
      <c r="A20" s="40"/>
      <c r="B20" s="52" t="s">
        <v>35</v>
      </c>
      <c r="C20" s="41"/>
      <c r="D20" s="125" t="s">
        <v>103</v>
      </c>
      <c r="E20" s="125" t="s">
        <v>105</v>
      </c>
      <c r="F20" s="10">
        <v>1</v>
      </c>
      <c r="G20" s="19" t="s">
        <v>104</v>
      </c>
      <c r="H20" s="19">
        <v>1500</v>
      </c>
      <c r="I20" s="23" t="s">
        <v>66</v>
      </c>
      <c r="J20" s="19" t="s">
        <v>14</v>
      </c>
      <c r="K20" s="88" t="s">
        <v>56</v>
      </c>
      <c r="L20" s="85" t="s">
        <v>88</v>
      </c>
      <c r="M20" s="19" t="s">
        <v>5</v>
      </c>
      <c r="N20" s="74" t="s">
        <v>57</v>
      </c>
      <c r="O20" s="138" t="s">
        <v>62</v>
      </c>
      <c r="P20" s="121" t="s">
        <v>128</v>
      </c>
      <c r="Q20" s="104"/>
      <c r="R20" s="105"/>
      <c r="S20" s="106"/>
      <c r="T20" s="107"/>
      <c r="U20" s="105"/>
      <c r="V20" s="105"/>
      <c r="W20" s="105"/>
      <c r="X20" s="105"/>
      <c r="Y20" s="93"/>
      <c r="Z20" s="93"/>
      <c r="AA20" s="93"/>
      <c r="AB20" s="93"/>
      <c r="AC20" s="93"/>
      <c r="AD20" s="93"/>
      <c r="AE20" s="93"/>
      <c r="AF20" s="93"/>
      <c r="AG20" s="93"/>
      <c r="AH20" s="93"/>
    </row>
    <row r="21" spans="1:34" ht="38.25" customHeight="1">
      <c r="A21" s="17"/>
      <c r="B21" s="52" t="s">
        <v>35</v>
      </c>
      <c r="C21" s="18"/>
      <c r="D21" s="125" t="s">
        <v>103</v>
      </c>
      <c r="E21" s="125" t="s">
        <v>105</v>
      </c>
      <c r="F21" s="10">
        <v>1</v>
      </c>
      <c r="G21" s="19" t="s">
        <v>111</v>
      </c>
      <c r="H21" s="19">
        <v>2400</v>
      </c>
      <c r="I21" s="23" t="s">
        <v>71</v>
      </c>
      <c r="J21" s="19" t="s">
        <v>60</v>
      </c>
      <c r="K21" s="55" t="s">
        <v>60</v>
      </c>
      <c r="L21" s="79" t="s">
        <v>60</v>
      </c>
      <c r="M21" s="19" t="s">
        <v>5</v>
      </c>
      <c r="N21" s="24" t="s">
        <v>20</v>
      </c>
      <c r="O21" s="138" t="s">
        <v>3</v>
      </c>
      <c r="P21" s="139" t="s">
        <v>127</v>
      </c>
      <c r="Q21" s="108"/>
      <c r="R21" s="96"/>
      <c r="S21" s="97"/>
      <c r="T21" s="100"/>
      <c r="U21" s="96"/>
      <c r="V21" s="96"/>
      <c r="W21" s="96"/>
      <c r="X21" s="96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38.25" customHeight="1">
      <c r="A22" s="128" t="s">
        <v>36</v>
      </c>
      <c r="B22" s="140"/>
      <c r="C22" s="129" t="s">
        <v>17</v>
      </c>
      <c r="D22" s="130"/>
      <c r="E22" s="130"/>
      <c r="F22" s="131">
        <v>2</v>
      </c>
      <c r="G22" s="141" t="s">
        <v>46</v>
      </c>
      <c r="H22" s="141" t="s">
        <v>46</v>
      </c>
      <c r="I22" s="132" t="s">
        <v>63</v>
      </c>
      <c r="J22" s="130" t="s">
        <v>46</v>
      </c>
      <c r="K22" s="137" t="s">
        <v>56</v>
      </c>
      <c r="L22" s="134" t="s">
        <v>80</v>
      </c>
      <c r="M22" s="130" t="s">
        <v>5</v>
      </c>
      <c r="N22" s="132" t="s">
        <v>20</v>
      </c>
      <c r="O22" s="142" t="s">
        <v>70</v>
      </c>
      <c r="P22" s="121" t="s">
        <v>126</v>
      </c>
      <c r="Q22" s="108"/>
      <c r="R22" s="96"/>
      <c r="S22" s="97"/>
      <c r="T22" s="100"/>
      <c r="U22" s="96"/>
      <c r="V22" s="96"/>
      <c r="W22" s="96"/>
      <c r="X22" s="96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38.25" customHeight="1">
      <c r="A23" s="128" t="s">
        <v>37</v>
      </c>
      <c r="B23" s="129" t="s">
        <v>38</v>
      </c>
      <c r="C23" s="129" t="s">
        <v>17</v>
      </c>
      <c r="D23" s="130"/>
      <c r="E23" s="130"/>
      <c r="F23" s="131">
        <v>1</v>
      </c>
      <c r="G23" s="130">
        <v>1200</v>
      </c>
      <c r="H23" s="130">
        <v>1200</v>
      </c>
      <c r="I23" s="132" t="s">
        <v>82</v>
      </c>
      <c r="J23" s="130" t="s">
        <v>46</v>
      </c>
      <c r="K23" s="137" t="s">
        <v>56</v>
      </c>
      <c r="L23" s="134" t="s">
        <v>80</v>
      </c>
      <c r="M23" s="130" t="s">
        <v>5</v>
      </c>
      <c r="N23" s="132" t="s">
        <v>57</v>
      </c>
      <c r="O23" s="136" t="s">
        <v>62</v>
      </c>
      <c r="P23" s="121" t="s">
        <v>126</v>
      </c>
      <c r="Q23" s="109"/>
      <c r="R23" s="96"/>
      <c r="S23" s="97"/>
      <c r="T23" s="100"/>
      <c r="U23" s="96"/>
      <c r="V23" s="96"/>
      <c r="W23" s="96"/>
      <c r="X23" s="96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38.25" customHeight="1">
      <c r="A24" s="128"/>
      <c r="B24" s="129" t="s">
        <v>39</v>
      </c>
      <c r="C24" s="129" t="s">
        <v>17</v>
      </c>
      <c r="D24" s="130"/>
      <c r="E24" s="130"/>
      <c r="F24" s="131">
        <v>1</v>
      </c>
      <c r="G24" s="130">
        <v>1200</v>
      </c>
      <c r="H24" s="130">
        <v>1200</v>
      </c>
      <c r="I24" s="132" t="s">
        <v>82</v>
      </c>
      <c r="J24" s="130" t="s">
        <v>46</v>
      </c>
      <c r="K24" s="137" t="s">
        <v>56</v>
      </c>
      <c r="L24" s="134" t="s">
        <v>80</v>
      </c>
      <c r="M24" s="130" t="s">
        <v>5</v>
      </c>
      <c r="N24" s="132" t="s">
        <v>57</v>
      </c>
      <c r="O24" s="136" t="s">
        <v>62</v>
      </c>
      <c r="P24" s="121" t="s">
        <v>126</v>
      </c>
      <c r="Q24" s="103"/>
      <c r="R24" s="96"/>
      <c r="S24" s="97"/>
      <c r="T24" s="100"/>
      <c r="U24" s="96"/>
      <c r="V24" s="96"/>
      <c r="W24" s="96"/>
      <c r="X24" s="96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60">
      <c r="A25" s="17" t="s">
        <v>54</v>
      </c>
      <c r="B25" s="18" t="s">
        <v>40</v>
      </c>
      <c r="C25" s="18"/>
      <c r="D25" s="123" t="s">
        <v>106</v>
      </c>
      <c r="E25" s="124" t="s">
        <v>107</v>
      </c>
      <c r="F25" s="10">
        <v>3</v>
      </c>
      <c r="G25" s="19" t="s">
        <v>110</v>
      </c>
      <c r="H25" s="19">
        <v>1200</v>
      </c>
      <c r="I25" s="24" t="s">
        <v>72</v>
      </c>
      <c r="J25" s="19" t="s">
        <v>13</v>
      </c>
      <c r="K25" s="55" t="s">
        <v>60</v>
      </c>
      <c r="L25" s="79" t="s">
        <v>60</v>
      </c>
      <c r="M25" s="19" t="s">
        <v>59</v>
      </c>
      <c r="N25" s="24" t="s">
        <v>60</v>
      </c>
      <c r="O25" s="23" t="s">
        <v>62</v>
      </c>
      <c r="P25" s="127" t="s">
        <v>129</v>
      </c>
      <c r="Q25" s="103"/>
      <c r="R25" s="96"/>
      <c r="S25" s="97"/>
      <c r="T25" s="100"/>
      <c r="U25" s="96"/>
      <c r="V25" s="96"/>
      <c r="W25" s="96"/>
      <c r="X25" s="96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s="9" customFormat="1" ht="37.5" customHeight="1">
      <c r="A26" s="17"/>
      <c r="B26" s="18" t="s">
        <v>40</v>
      </c>
      <c r="C26" s="18"/>
      <c r="D26" s="124"/>
      <c r="E26" s="124"/>
      <c r="F26" s="10">
        <v>1</v>
      </c>
      <c r="G26" s="19">
        <v>4000</v>
      </c>
      <c r="H26" s="19">
        <v>2600</v>
      </c>
      <c r="I26" s="23" t="s">
        <v>73</v>
      </c>
      <c r="J26" s="19" t="s">
        <v>60</v>
      </c>
      <c r="K26" s="55" t="s">
        <v>60</v>
      </c>
      <c r="L26" s="79" t="s">
        <v>60</v>
      </c>
      <c r="M26" s="19" t="s">
        <v>59</v>
      </c>
      <c r="N26" s="24"/>
      <c r="O26" s="38" t="s">
        <v>74</v>
      </c>
      <c r="P26" s="127"/>
      <c r="Q26" s="110"/>
      <c r="R26" s="111"/>
      <c r="S26" s="101"/>
      <c r="T26" s="102"/>
      <c r="U26" s="101"/>
      <c r="V26" s="101"/>
      <c r="W26" s="101"/>
      <c r="X26" s="101"/>
      <c r="Y26" s="94"/>
      <c r="Z26" s="94"/>
      <c r="AA26" s="94"/>
      <c r="AB26" s="94"/>
      <c r="AC26" s="94"/>
      <c r="AD26" s="94"/>
      <c r="AE26" s="94"/>
      <c r="AF26" s="94"/>
      <c r="AG26" s="94"/>
      <c r="AH26" s="94"/>
    </row>
    <row r="27" spans="1:34" s="9" customFormat="1" ht="45">
      <c r="A27" s="17"/>
      <c r="B27" s="18" t="s">
        <v>41</v>
      </c>
      <c r="C27" s="25"/>
      <c r="D27" s="124" t="s">
        <v>108</v>
      </c>
      <c r="E27" s="124" t="s">
        <v>115</v>
      </c>
      <c r="F27" s="10">
        <v>1</v>
      </c>
      <c r="G27" s="19" t="s">
        <v>112</v>
      </c>
      <c r="H27" s="19">
        <v>1200</v>
      </c>
      <c r="I27" s="24" t="s">
        <v>31</v>
      </c>
      <c r="J27" s="19" t="s">
        <v>13</v>
      </c>
      <c r="K27" s="55" t="s">
        <v>60</v>
      </c>
      <c r="L27" s="79" t="s">
        <v>60</v>
      </c>
      <c r="M27" s="19" t="s">
        <v>59</v>
      </c>
      <c r="N27" s="24" t="s">
        <v>60</v>
      </c>
      <c r="O27" s="38" t="s">
        <v>62</v>
      </c>
      <c r="P27" s="127" t="s">
        <v>129</v>
      </c>
      <c r="Q27" s="110"/>
      <c r="R27" s="111"/>
      <c r="S27" s="101"/>
      <c r="T27" s="102"/>
      <c r="U27" s="101"/>
      <c r="V27" s="101"/>
      <c r="W27" s="101"/>
      <c r="X27" s="101"/>
      <c r="Y27" s="94"/>
      <c r="Z27" s="94"/>
      <c r="AA27" s="94"/>
      <c r="AB27" s="94"/>
      <c r="AC27" s="94"/>
      <c r="AD27" s="94"/>
      <c r="AE27" s="94"/>
      <c r="AF27" s="94"/>
      <c r="AG27" s="94"/>
      <c r="AH27" s="94"/>
    </row>
    <row r="28" spans="1:34" s="9" customFormat="1" ht="38.25" customHeight="1">
      <c r="A28" s="17"/>
      <c r="B28" s="18" t="s">
        <v>41</v>
      </c>
      <c r="C28" s="22"/>
      <c r="D28" s="53"/>
      <c r="E28" s="54"/>
      <c r="F28" s="10">
        <v>1</v>
      </c>
      <c r="G28" s="19">
        <v>2000</v>
      </c>
      <c r="H28" s="19">
        <v>2600</v>
      </c>
      <c r="I28" s="23" t="s">
        <v>75</v>
      </c>
      <c r="J28" s="19" t="s">
        <v>60</v>
      </c>
      <c r="K28" s="55" t="s">
        <v>60</v>
      </c>
      <c r="L28" s="79" t="s">
        <v>60</v>
      </c>
      <c r="M28" s="19" t="s">
        <v>59</v>
      </c>
      <c r="N28" s="24"/>
      <c r="O28" s="38" t="s">
        <v>74</v>
      </c>
      <c r="P28" s="30"/>
      <c r="Q28" s="110"/>
      <c r="R28" s="111"/>
      <c r="S28" s="101"/>
      <c r="T28" s="102"/>
      <c r="U28" s="101"/>
      <c r="V28" s="101"/>
      <c r="W28" s="101"/>
      <c r="X28" s="101"/>
      <c r="Y28" s="94"/>
      <c r="Z28" s="94"/>
      <c r="AA28" s="94"/>
      <c r="AB28" s="94"/>
      <c r="AC28" s="94"/>
      <c r="AD28" s="94"/>
      <c r="AE28" s="94"/>
      <c r="AF28" s="94"/>
      <c r="AG28" s="94"/>
      <c r="AH28" s="94"/>
    </row>
    <row r="29" spans="1:34" s="9" customFormat="1" ht="45">
      <c r="A29" s="17" t="s">
        <v>43</v>
      </c>
      <c r="B29" s="18" t="s">
        <v>42</v>
      </c>
      <c r="C29" s="18"/>
      <c r="D29" s="124" t="s">
        <v>109</v>
      </c>
      <c r="E29" s="124" t="s">
        <v>115</v>
      </c>
      <c r="F29" s="10">
        <v>1</v>
      </c>
      <c r="G29" s="19" t="s">
        <v>113</v>
      </c>
      <c r="H29" s="19">
        <v>1200</v>
      </c>
      <c r="I29" s="24" t="s">
        <v>72</v>
      </c>
      <c r="J29" s="19" t="s">
        <v>58</v>
      </c>
      <c r="K29" s="55" t="s">
        <v>60</v>
      </c>
      <c r="L29" s="79" t="s">
        <v>60</v>
      </c>
      <c r="M29" s="19" t="s">
        <v>59</v>
      </c>
      <c r="N29" s="24" t="s">
        <v>60</v>
      </c>
      <c r="O29" s="143" t="s">
        <v>62</v>
      </c>
      <c r="P29" s="127" t="s">
        <v>129</v>
      </c>
      <c r="Q29" s="110"/>
      <c r="R29" s="111"/>
      <c r="S29" s="101"/>
      <c r="T29" s="102"/>
      <c r="U29" s="101"/>
      <c r="V29" s="101"/>
      <c r="W29" s="101"/>
      <c r="X29" s="101"/>
      <c r="Y29" s="94"/>
      <c r="Z29" s="94"/>
      <c r="AA29" s="94"/>
      <c r="AB29" s="94"/>
      <c r="AC29" s="94"/>
      <c r="AD29" s="94"/>
      <c r="AE29" s="94"/>
      <c r="AF29" s="94"/>
      <c r="AG29" s="94"/>
      <c r="AH29" s="94"/>
    </row>
    <row r="30" spans="1:34" s="9" customFormat="1" ht="45">
      <c r="A30" s="17" t="s">
        <v>44</v>
      </c>
      <c r="B30" s="18" t="s">
        <v>45</v>
      </c>
      <c r="C30" s="18"/>
      <c r="D30" s="124" t="s">
        <v>114</v>
      </c>
      <c r="E30" s="124" t="s">
        <v>116</v>
      </c>
      <c r="F30" s="10">
        <v>1</v>
      </c>
      <c r="G30" s="19">
        <v>2000</v>
      </c>
      <c r="H30" s="19">
        <v>2400</v>
      </c>
      <c r="I30" s="24" t="s">
        <v>31</v>
      </c>
      <c r="J30" s="19" t="s">
        <v>58</v>
      </c>
      <c r="K30" s="55" t="s">
        <v>77</v>
      </c>
      <c r="L30" s="76" t="s">
        <v>81</v>
      </c>
      <c r="M30" s="19" t="s">
        <v>59</v>
      </c>
      <c r="N30" s="24" t="s">
        <v>60</v>
      </c>
      <c r="O30" s="38" t="s">
        <v>62</v>
      </c>
      <c r="P30" s="30"/>
      <c r="Q30" s="110"/>
      <c r="R30" s="111"/>
      <c r="S30" s="101"/>
      <c r="T30" s="102"/>
      <c r="U30" s="101"/>
      <c r="V30" s="101"/>
      <c r="W30" s="101"/>
      <c r="X30" s="101"/>
      <c r="Y30" s="94"/>
      <c r="Z30" s="94"/>
      <c r="AA30" s="94"/>
      <c r="AB30" s="94"/>
      <c r="AC30" s="94"/>
      <c r="AD30" s="94"/>
      <c r="AE30" s="94"/>
      <c r="AF30" s="94"/>
      <c r="AG30" s="94"/>
      <c r="AH30" s="94"/>
    </row>
    <row r="31" spans="1:34" s="9" customFormat="1" ht="38.25" customHeight="1">
      <c r="A31" s="17"/>
      <c r="B31" s="18" t="s">
        <v>45</v>
      </c>
      <c r="C31" s="18"/>
      <c r="D31" s="19"/>
      <c r="E31" s="19"/>
      <c r="F31" s="10">
        <v>1</v>
      </c>
      <c r="G31" s="19">
        <v>2600</v>
      </c>
      <c r="H31" s="123" t="s">
        <v>117</v>
      </c>
      <c r="I31" s="23" t="s">
        <v>75</v>
      </c>
      <c r="J31" s="19" t="s">
        <v>60</v>
      </c>
      <c r="K31" s="55" t="s">
        <v>60</v>
      </c>
      <c r="L31" s="79" t="s">
        <v>60</v>
      </c>
      <c r="M31" s="19" t="s">
        <v>59</v>
      </c>
      <c r="N31" s="24"/>
      <c r="O31" s="38" t="s">
        <v>74</v>
      </c>
      <c r="P31" s="127" t="s">
        <v>130</v>
      </c>
      <c r="Q31" s="110"/>
      <c r="R31" s="111"/>
      <c r="S31" s="101"/>
      <c r="T31" s="102"/>
      <c r="U31" s="101"/>
      <c r="V31" s="101"/>
      <c r="W31" s="101"/>
      <c r="X31" s="101"/>
      <c r="Y31" s="94"/>
      <c r="Z31" s="94"/>
      <c r="AA31" s="94"/>
      <c r="AB31" s="94"/>
      <c r="AC31" s="94"/>
      <c r="AD31" s="94"/>
      <c r="AE31" s="94"/>
      <c r="AF31" s="94"/>
      <c r="AG31" s="94"/>
      <c r="AH31" s="94"/>
    </row>
    <row r="32" spans="1:34" s="9" customFormat="1" ht="45">
      <c r="A32" s="17" t="s">
        <v>47</v>
      </c>
      <c r="B32" s="18" t="s">
        <v>48</v>
      </c>
      <c r="C32" s="18"/>
      <c r="D32" s="124" t="s">
        <v>109</v>
      </c>
      <c r="E32" s="124" t="s">
        <v>115</v>
      </c>
      <c r="F32" s="19">
        <v>1</v>
      </c>
      <c r="G32" s="19" t="s">
        <v>113</v>
      </c>
      <c r="H32" s="19">
        <v>1200</v>
      </c>
      <c r="I32" s="24" t="s">
        <v>31</v>
      </c>
      <c r="J32" s="19" t="s">
        <v>58</v>
      </c>
      <c r="K32" s="55" t="s">
        <v>60</v>
      </c>
      <c r="L32" s="79" t="s">
        <v>60</v>
      </c>
      <c r="M32" s="19" t="s">
        <v>59</v>
      </c>
      <c r="N32" s="24"/>
      <c r="O32" s="143" t="s">
        <v>62</v>
      </c>
      <c r="P32" s="127" t="s">
        <v>129</v>
      </c>
      <c r="Q32" s="110"/>
      <c r="R32" s="111"/>
      <c r="S32" s="101"/>
      <c r="T32" s="102"/>
      <c r="U32" s="101"/>
      <c r="V32" s="101"/>
      <c r="W32" s="101"/>
      <c r="X32" s="101"/>
      <c r="Y32" s="94"/>
      <c r="Z32" s="94"/>
      <c r="AA32" s="94"/>
      <c r="AB32" s="94"/>
      <c r="AC32" s="94"/>
      <c r="AD32" s="94"/>
      <c r="AE32" s="94"/>
      <c r="AF32" s="94"/>
      <c r="AG32" s="94"/>
      <c r="AH32" s="94"/>
    </row>
    <row r="33" spans="1:34" s="9" customFormat="1" ht="38.25" customHeight="1">
      <c r="A33" s="17" t="s">
        <v>49</v>
      </c>
      <c r="B33" s="18" t="s">
        <v>119</v>
      </c>
      <c r="C33" s="18"/>
      <c r="D33" s="124" t="s">
        <v>118</v>
      </c>
      <c r="E33" s="124" t="s">
        <v>120</v>
      </c>
      <c r="F33" s="10">
        <v>3</v>
      </c>
      <c r="G33" s="19" t="s">
        <v>121</v>
      </c>
      <c r="H33" s="123" t="s">
        <v>122</v>
      </c>
      <c r="I33" s="24" t="s">
        <v>31</v>
      </c>
      <c r="J33" s="19" t="s">
        <v>13</v>
      </c>
      <c r="K33" s="55" t="s">
        <v>77</v>
      </c>
      <c r="L33" s="76" t="s">
        <v>81</v>
      </c>
      <c r="M33" s="19" t="s">
        <v>5</v>
      </c>
      <c r="N33" s="24" t="s">
        <v>20</v>
      </c>
      <c r="O33" s="38" t="s">
        <v>62</v>
      </c>
      <c r="P33" s="127"/>
      <c r="Q33" s="110"/>
      <c r="R33" s="111"/>
      <c r="S33" s="101"/>
      <c r="T33" s="102"/>
      <c r="U33" s="101"/>
      <c r="V33" s="101"/>
      <c r="W33" s="101"/>
      <c r="X33" s="101"/>
      <c r="Y33" s="94"/>
      <c r="Z33" s="94"/>
      <c r="AA33" s="94"/>
      <c r="AB33" s="94"/>
      <c r="AC33" s="94"/>
      <c r="AD33" s="94"/>
      <c r="AE33" s="94"/>
      <c r="AF33" s="94"/>
      <c r="AG33" s="94"/>
      <c r="AH33" s="94"/>
    </row>
    <row r="34" spans="1:34" s="9" customFormat="1" ht="38.25" customHeight="1">
      <c r="A34" s="128" t="s">
        <v>50</v>
      </c>
      <c r="B34" s="129" t="s">
        <v>51</v>
      </c>
      <c r="C34" s="129" t="s">
        <v>53</v>
      </c>
      <c r="D34" s="130"/>
      <c r="E34" s="130"/>
      <c r="F34" s="131">
        <v>6</v>
      </c>
      <c r="G34" s="130">
        <v>2300</v>
      </c>
      <c r="H34" s="130">
        <v>1700</v>
      </c>
      <c r="I34" s="132" t="s">
        <v>76</v>
      </c>
      <c r="J34" s="130" t="s">
        <v>58</v>
      </c>
      <c r="K34" s="133" t="s">
        <v>85</v>
      </c>
      <c r="L34" s="134" t="s">
        <v>83</v>
      </c>
      <c r="M34" s="130" t="s">
        <v>5</v>
      </c>
      <c r="N34" s="132" t="s">
        <v>57</v>
      </c>
      <c r="O34" s="135" t="s">
        <v>62</v>
      </c>
      <c r="P34" s="126" t="s">
        <v>123</v>
      </c>
      <c r="Q34" s="110"/>
      <c r="R34" s="111"/>
      <c r="S34" s="101"/>
      <c r="T34" s="102"/>
      <c r="U34" s="101"/>
      <c r="V34" s="101"/>
      <c r="W34" s="101"/>
      <c r="X34" s="101"/>
      <c r="Y34" s="94"/>
      <c r="Z34" s="94"/>
      <c r="AA34" s="94"/>
      <c r="AB34" s="94"/>
      <c r="AC34" s="94"/>
      <c r="AD34" s="94"/>
      <c r="AE34" s="94"/>
      <c r="AF34" s="94"/>
      <c r="AG34" s="94"/>
      <c r="AH34" s="94"/>
    </row>
    <row r="35" spans="1:34" s="9" customFormat="1">
      <c r="A35" s="17"/>
      <c r="B35" s="129" t="s">
        <v>52</v>
      </c>
      <c r="C35" s="129"/>
      <c r="D35" s="130"/>
      <c r="E35" s="130"/>
      <c r="F35" s="131">
        <v>1</v>
      </c>
      <c r="G35" s="130">
        <v>1500</v>
      </c>
      <c r="H35" s="130">
        <v>1300</v>
      </c>
      <c r="I35" s="132" t="s">
        <v>31</v>
      </c>
      <c r="J35" s="130" t="s">
        <v>13</v>
      </c>
      <c r="K35" s="144" t="s">
        <v>77</v>
      </c>
      <c r="L35" s="133" t="s">
        <v>81</v>
      </c>
      <c r="M35" s="130" t="s">
        <v>5</v>
      </c>
      <c r="N35" s="132" t="s">
        <v>20</v>
      </c>
      <c r="O35" s="135" t="s">
        <v>62</v>
      </c>
      <c r="P35" s="126" t="s">
        <v>123</v>
      </c>
      <c r="Q35" s="110"/>
      <c r="R35" s="111"/>
      <c r="S35" s="101"/>
      <c r="T35" s="102"/>
      <c r="U35" s="101"/>
      <c r="V35" s="101"/>
      <c r="W35" s="101"/>
      <c r="X35" s="101"/>
      <c r="Y35" s="94"/>
      <c r="Z35" s="94"/>
      <c r="AA35" s="94"/>
      <c r="AB35" s="94"/>
      <c r="AC35" s="94"/>
      <c r="AD35" s="94"/>
      <c r="AE35" s="94"/>
      <c r="AF35" s="94"/>
      <c r="AG35" s="94"/>
      <c r="AH35" s="94"/>
    </row>
    <row r="36" spans="1:34" s="114" customFormat="1" ht="38.25" customHeight="1">
      <c r="A36" s="115"/>
      <c r="J36" s="116"/>
      <c r="L36" s="117"/>
      <c r="N36" s="118"/>
      <c r="O36" s="119"/>
      <c r="P36" s="108"/>
      <c r="Q36" s="104"/>
      <c r="R36" s="112"/>
      <c r="S36" s="112"/>
      <c r="T36" s="113"/>
      <c r="U36" s="112"/>
      <c r="V36" s="112"/>
      <c r="W36" s="112"/>
      <c r="X36" s="112"/>
    </row>
    <row r="37" spans="1:34" ht="27" customHeight="1">
      <c r="J37" s="26"/>
      <c r="N37" s="72"/>
      <c r="O37" s="37"/>
      <c r="P37" s="45"/>
    </row>
    <row r="38" spans="1:34" ht="27" customHeight="1">
      <c r="A38" s="29"/>
      <c r="C38" s="4"/>
      <c r="D38" s="6"/>
      <c r="E38" s="6"/>
      <c r="F38" s="2"/>
      <c r="G38" s="6"/>
      <c r="H38" s="6"/>
      <c r="I38" s="6"/>
      <c r="J38" s="5"/>
      <c r="K38" s="6"/>
      <c r="L38" s="81"/>
      <c r="M38" s="6"/>
      <c r="N38" s="73"/>
      <c r="O38" s="7"/>
      <c r="P38" s="46"/>
    </row>
    <row r="39" spans="1:34" ht="23.25" customHeight="1">
      <c r="A39" s="32"/>
      <c r="C39" s="6"/>
      <c r="D39" s="6"/>
      <c r="E39" s="6"/>
      <c r="F39" s="2"/>
      <c r="G39" s="6"/>
      <c r="H39" s="6"/>
      <c r="I39" s="6"/>
      <c r="J39" s="8"/>
      <c r="K39" s="6"/>
      <c r="L39" s="82"/>
      <c r="M39" s="6"/>
      <c r="N39" s="6"/>
      <c r="O39" s="7"/>
      <c r="P39" s="31"/>
    </row>
    <row r="40" spans="1:34" ht="23.25" customHeight="1">
      <c r="A40" t="s">
        <v>11</v>
      </c>
      <c r="B40" s="6"/>
      <c r="C40" s="6"/>
      <c r="D40" s="6"/>
      <c r="E40" s="6"/>
      <c r="F40" s="2"/>
      <c r="G40" s="6"/>
      <c r="H40" s="6"/>
      <c r="I40" s="6"/>
      <c r="J40" s="8"/>
      <c r="K40" s="6"/>
      <c r="L40" s="81"/>
      <c r="M40" s="6"/>
      <c r="N40" s="6"/>
      <c r="O40" s="7"/>
      <c r="P40" s="27"/>
    </row>
    <row r="41" spans="1:34" ht="23.25" customHeight="1">
      <c r="A41" s="6"/>
      <c r="B41" s="6"/>
      <c r="C41" s="6"/>
      <c r="D41" s="6"/>
      <c r="E41" s="6"/>
      <c r="F41" s="2"/>
      <c r="G41" s="6"/>
      <c r="H41" s="6"/>
      <c r="I41" s="6"/>
      <c r="J41" s="8"/>
      <c r="K41" s="6"/>
      <c r="L41" s="82"/>
      <c r="M41" s="6"/>
      <c r="N41" s="6"/>
      <c r="O41" s="7"/>
      <c r="P41" s="27"/>
    </row>
    <row r="42" spans="1:34" ht="23.25" customHeight="1">
      <c r="A42" s="6"/>
      <c r="B42" s="6"/>
      <c r="C42" s="6"/>
      <c r="D42" s="6"/>
      <c r="E42" s="6"/>
      <c r="F42" s="2"/>
      <c r="G42" s="6"/>
      <c r="H42" s="6"/>
      <c r="I42" s="6"/>
      <c r="J42" s="8"/>
      <c r="K42" s="6"/>
      <c r="L42" s="81"/>
      <c r="M42" s="6"/>
      <c r="N42" s="6"/>
      <c r="O42" s="6"/>
      <c r="P42" s="7"/>
    </row>
    <row r="43" spans="1:34" ht="23.25" customHeight="1">
      <c r="B43" s="4"/>
      <c r="C43" s="6"/>
      <c r="D43" s="6"/>
      <c r="E43" s="6"/>
      <c r="F43" s="2"/>
      <c r="G43" s="6"/>
      <c r="H43" s="6"/>
      <c r="I43" s="6"/>
      <c r="J43" s="8"/>
      <c r="K43" s="6"/>
      <c r="L43" s="82"/>
      <c r="M43" s="6"/>
      <c r="N43" s="6"/>
      <c r="O43" s="6"/>
      <c r="P43" s="7"/>
    </row>
    <row r="44" spans="1:34" ht="23.25" customHeight="1">
      <c r="B44" s="6"/>
      <c r="C44" s="6"/>
      <c r="D44" s="6"/>
      <c r="E44" s="6"/>
      <c r="F44" s="2"/>
      <c r="G44" s="6"/>
      <c r="H44" s="6"/>
      <c r="I44" s="6"/>
      <c r="J44" s="8"/>
      <c r="K44" s="6"/>
      <c r="L44" s="81"/>
      <c r="M44" s="6"/>
      <c r="N44" s="6"/>
      <c r="O44" s="6"/>
      <c r="P44" s="8"/>
    </row>
    <row r="45" spans="1:34" ht="23.25" customHeight="1">
      <c r="L45" s="81"/>
      <c r="O45" s="37"/>
    </row>
    <row r="46" spans="1:34">
      <c r="L46" s="81"/>
    </row>
    <row r="47" spans="1:34">
      <c r="L47" s="82"/>
    </row>
    <row r="48" spans="1:34">
      <c r="L48" s="81"/>
    </row>
    <row r="49" spans="12:12">
      <c r="L49" s="82"/>
    </row>
    <row r="50" spans="12:12">
      <c r="L50" s="81"/>
    </row>
    <row r="51" spans="12:12">
      <c r="L51" s="81"/>
    </row>
    <row r="52" spans="12:12">
      <c r="L52" s="81"/>
    </row>
    <row r="53" spans="12:12">
      <c r="L53" s="82"/>
    </row>
    <row r="54" spans="12:12">
      <c r="L54" s="82"/>
    </row>
    <row r="55" spans="12:12">
      <c r="L55" s="82"/>
    </row>
    <row r="56" spans="12:12">
      <c r="L56" s="82"/>
    </row>
    <row r="57" spans="12:12">
      <c r="L57" s="82"/>
    </row>
    <row r="58" spans="12:12">
      <c r="L58" s="83"/>
    </row>
    <row r="59" spans="12:12">
      <c r="L59" s="82"/>
    </row>
    <row r="60" spans="12:12">
      <c r="L60" s="84"/>
    </row>
    <row r="61" spans="12:12">
      <c r="L61" s="84"/>
    </row>
  </sheetData>
  <mergeCells count="12">
    <mergeCell ref="P10:P12"/>
    <mergeCell ref="P14:P17"/>
    <mergeCell ref="O3:P3"/>
    <mergeCell ref="D14:D17"/>
    <mergeCell ref="E14:E17"/>
    <mergeCell ref="K4:L4"/>
    <mergeCell ref="D5:E5"/>
    <mergeCell ref="D8:D9"/>
    <mergeCell ref="E8:E9"/>
    <mergeCell ref="D10:D12"/>
    <mergeCell ref="E10:E12"/>
    <mergeCell ref="G5:H5"/>
  </mergeCells>
  <phoneticPr fontId="38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8" scale="3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C58B-CB19-43F3-9275-5B9D2BD35368}">
  <sheetPr>
    <pageSetUpPr fitToPage="1"/>
  </sheetPr>
  <dimension ref="A1:AM55"/>
  <sheetViews>
    <sheetView view="pageLayout" topLeftCell="G28" zoomScale="70" zoomScaleNormal="70" zoomScalePageLayoutView="70" workbookViewId="0">
      <selection activeCell="V3" sqref="V3:W3"/>
    </sheetView>
  </sheetViews>
  <sheetFormatPr defaultColWidth="11.125" defaultRowHeight="15.75"/>
  <cols>
    <col min="1" max="1" width="24.5" customWidth="1"/>
    <col min="2" max="3" width="15.875" customWidth="1"/>
    <col min="4" max="4" width="12.5" style="1" customWidth="1"/>
    <col min="5" max="5" width="9.625" style="1" customWidth="1"/>
    <col min="6" max="6" width="13.625" style="3" customWidth="1"/>
    <col min="7" max="7" width="12.5" style="1" customWidth="1"/>
    <col min="8" max="8" width="9.625" style="1" customWidth="1"/>
    <col min="9" max="9" width="35.125" style="1" customWidth="1"/>
    <col min="10" max="10" width="9.625" customWidth="1"/>
    <col min="11" max="11" width="13" style="1" customWidth="1"/>
    <col min="12" max="12" width="22.5" style="159" customWidth="1"/>
    <col min="13" max="13" width="9.625" style="1" customWidth="1"/>
    <col min="14" max="14" width="14.625" style="1" customWidth="1"/>
    <col min="15" max="15" width="26.875" style="1" customWidth="1"/>
    <col min="16" max="16" width="37.25" style="9" customWidth="1"/>
    <col min="17" max="20" width="10.75" style="9" customWidth="1"/>
    <col min="21" max="21" width="13.375" style="27" customWidth="1"/>
    <col min="22" max="22" width="19.625" style="177" customWidth="1"/>
    <col min="23" max="23" width="14" style="181" customWidth="1"/>
    <col min="24" max="24" width="16.625" bestFit="1" customWidth="1"/>
  </cols>
  <sheetData>
    <row r="1" spans="1:39" s="58" customFormat="1" ht="43.5" customHeight="1">
      <c r="A1" s="65" t="s">
        <v>84</v>
      </c>
      <c r="B1" s="66"/>
      <c r="C1" s="66"/>
      <c r="D1" s="47"/>
      <c r="E1" s="47"/>
      <c r="F1" s="59"/>
      <c r="G1" s="47"/>
      <c r="H1" s="47"/>
      <c r="I1" s="47"/>
      <c r="J1" s="63"/>
      <c r="K1" s="47"/>
      <c r="L1" s="155"/>
      <c r="M1" s="47"/>
      <c r="N1" s="47"/>
      <c r="O1" s="47"/>
      <c r="P1" s="67"/>
      <c r="Q1" s="67"/>
      <c r="R1" s="67"/>
      <c r="S1" s="67"/>
      <c r="T1" s="67"/>
      <c r="U1" s="191"/>
      <c r="V1" s="170"/>
      <c r="W1" s="171"/>
      <c r="X1" s="63"/>
      <c r="Y1" s="64"/>
      <c r="Z1" s="63"/>
      <c r="AA1" s="63"/>
      <c r="AB1" s="63"/>
      <c r="AC1" s="63"/>
    </row>
    <row r="2" spans="1:39" s="58" customFormat="1" ht="27.75" customHeight="1">
      <c r="A2" s="56"/>
      <c r="C2" s="57"/>
      <c r="D2" s="56" t="s">
        <v>26</v>
      </c>
      <c r="E2" s="47"/>
      <c r="F2" s="59"/>
      <c r="G2" s="47"/>
      <c r="H2" s="47"/>
      <c r="I2" s="47"/>
      <c r="J2" s="60"/>
      <c r="K2" s="47"/>
      <c r="L2" s="155"/>
      <c r="M2" s="47"/>
      <c r="N2" s="69"/>
      <c r="O2" s="47"/>
      <c r="P2" s="61"/>
      <c r="Q2" s="61"/>
      <c r="R2" s="61"/>
      <c r="S2" s="61"/>
      <c r="T2" s="61"/>
      <c r="U2" s="191"/>
      <c r="V2" s="170"/>
      <c r="W2" s="171"/>
      <c r="X2" s="63"/>
      <c r="Y2" s="64"/>
      <c r="Z2" s="63"/>
      <c r="AA2" s="63"/>
      <c r="AB2" s="63"/>
      <c r="AC2" s="63"/>
    </row>
    <row r="3" spans="1:39" ht="38.25" customHeight="1">
      <c r="A3" s="145">
        <v>44621</v>
      </c>
      <c r="B3" s="146"/>
      <c r="C3" s="146"/>
      <c r="D3" s="147"/>
      <c r="E3" s="147"/>
      <c r="F3" s="148"/>
      <c r="G3" s="147"/>
      <c r="H3" s="147"/>
      <c r="I3" s="147"/>
      <c r="J3" s="146"/>
      <c r="K3" s="147"/>
      <c r="L3" s="156"/>
      <c r="M3" s="147"/>
      <c r="N3" s="147"/>
      <c r="O3" s="150"/>
      <c r="P3" s="164" t="s">
        <v>135</v>
      </c>
      <c r="Q3" s="183"/>
      <c r="R3" s="183"/>
      <c r="S3" s="183"/>
      <c r="T3" s="183"/>
      <c r="U3" s="192"/>
      <c r="V3" s="338" t="s">
        <v>150</v>
      </c>
      <c r="W3" s="338"/>
      <c r="X3" s="63"/>
      <c r="Y3" s="64"/>
      <c r="Z3" s="63"/>
      <c r="AA3" s="63"/>
      <c r="AB3" s="63"/>
      <c r="AC3" s="63"/>
      <c r="AD3" s="58"/>
      <c r="AE3" s="58"/>
      <c r="AF3" s="58"/>
      <c r="AG3" s="58"/>
      <c r="AH3" s="58"/>
      <c r="AI3" s="58"/>
      <c r="AJ3" s="58"/>
      <c r="AK3" s="58"/>
      <c r="AL3" s="58"/>
      <c r="AM3" s="58"/>
    </row>
    <row r="4" spans="1:39" s="11" customFormat="1" ht="86.25" customHeight="1">
      <c r="A4" s="33" t="s">
        <v>0</v>
      </c>
      <c r="B4" s="33" t="s">
        <v>4</v>
      </c>
      <c r="C4" s="34" t="s">
        <v>32</v>
      </c>
      <c r="D4" s="34" t="s">
        <v>1</v>
      </c>
      <c r="E4" s="34" t="s">
        <v>2</v>
      </c>
      <c r="F4" s="35" t="s">
        <v>8</v>
      </c>
      <c r="G4" s="34" t="s">
        <v>1</v>
      </c>
      <c r="H4" s="34" t="s">
        <v>2</v>
      </c>
      <c r="I4" s="34" t="s">
        <v>7</v>
      </c>
      <c r="J4" s="33" t="s">
        <v>6</v>
      </c>
      <c r="K4" s="330" t="s">
        <v>64</v>
      </c>
      <c r="L4" s="331"/>
      <c r="M4" s="33" t="s">
        <v>5</v>
      </c>
      <c r="N4" s="70" t="s">
        <v>67</v>
      </c>
      <c r="O4" s="34" t="s">
        <v>9</v>
      </c>
      <c r="P4" s="36" t="s">
        <v>89</v>
      </c>
      <c r="Q4" s="342" t="s">
        <v>137</v>
      </c>
      <c r="R4" s="343"/>
      <c r="S4" s="343"/>
      <c r="T4" s="343"/>
      <c r="U4" s="344"/>
      <c r="V4" s="182" t="s">
        <v>151</v>
      </c>
      <c r="W4" s="212" t="s">
        <v>158</v>
      </c>
      <c r="X4" s="208" t="s">
        <v>164</v>
      </c>
      <c r="Y4" s="92"/>
      <c r="Z4" s="90"/>
      <c r="AA4" s="90"/>
      <c r="AB4" s="90"/>
      <c r="AC4" s="90"/>
      <c r="AD4" s="93"/>
      <c r="AE4" s="93"/>
      <c r="AF4" s="93"/>
      <c r="AG4" s="93"/>
      <c r="AH4" s="93"/>
      <c r="AI4" s="93"/>
      <c r="AJ4" s="93"/>
      <c r="AK4" s="93"/>
      <c r="AL4" s="93"/>
      <c r="AM4" s="93"/>
    </row>
    <row r="5" spans="1:39" ht="38.25" customHeight="1">
      <c r="A5" s="14"/>
      <c r="B5" s="14"/>
      <c r="C5" s="49"/>
      <c r="D5" s="332" t="s">
        <v>10</v>
      </c>
      <c r="E5" s="333"/>
      <c r="F5" s="16"/>
      <c r="G5" s="332" t="s">
        <v>23</v>
      </c>
      <c r="H5" s="333"/>
      <c r="I5" s="15"/>
      <c r="J5" s="68"/>
      <c r="K5" s="152"/>
      <c r="L5" s="157" t="s">
        <v>68</v>
      </c>
      <c r="M5" s="14"/>
      <c r="N5" s="71"/>
      <c r="O5" s="43"/>
      <c r="P5" s="13"/>
      <c r="Q5" s="199" t="s">
        <v>141</v>
      </c>
      <c r="R5" s="199"/>
      <c r="S5" s="196" t="s">
        <v>140</v>
      </c>
      <c r="T5" s="195" t="s">
        <v>144</v>
      </c>
      <c r="U5" s="195" t="s">
        <v>138</v>
      </c>
      <c r="V5" s="172"/>
      <c r="W5" s="173"/>
      <c r="X5" s="97"/>
      <c r="Y5" s="98"/>
      <c r="Z5" s="96"/>
      <c r="AA5" s="96"/>
      <c r="AB5" s="96"/>
      <c r="AC5" s="96"/>
      <c r="AD5" s="58"/>
      <c r="AE5" s="58"/>
      <c r="AF5" s="58"/>
      <c r="AG5" s="58"/>
      <c r="AH5" s="58"/>
      <c r="AI5" s="58"/>
      <c r="AJ5" s="58"/>
      <c r="AK5" s="58"/>
      <c r="AL5" s="58"/>
      <c r="AM5" s="58"/>
    </row>
    <row r="6" spans="1:39" ht="63" customHeight="1">
      <c r="A6" s="17" t="s">
        <v>86</v>
      </c>
      <c r="B6" s="18" t="s">
        <v>12</v>
      </c>
      <c r="C6" s="18" t="s">
        <v>87</v>
      </c>
      <c r="D6" s="124" t="s">
        <v>124</v>
      </c>
      <c r="E6" s="124" t="s">
        <v>125</v>
      </c>
      <c r="F6" s="10">
        <v>1</v>
      </c>
      <c r="G6" s="19">
        <v>2000</v>
      </c>
      <c r="H6" s="19">
        <v>2200</v>
      </c>
      <c r="I6" s="206" t="s">
        <v>152</v>
      </c>
      <c r="J6" s="19" t="s">
        <v>13</v>
      </c>
      <c r="K6" s="55" t="s">
        <v>55</v>
      </c>
      <c r="L6" s="78" t="s">
        <v>81</v>
      </c>
      <c r="M6" s="19" t="s">
        <v>5</v>
      </c>
      <c r="N6" s="24" t="s">
        <v>20</v>
      </c>
      <c r="O6" s="23" t="s">
        <v>153</v>
      </c>
      <c r="P6" s="120"/>
      <c r="Q6" s="184"/>
      <c r="R6" s="184"/>
      <c r="S6" s="184"/>
      <c r="T6" s="184"/>
      <c r="U6" s="193">
        <v>2</v>
      </c>
      <c r="V6" s="174">
        <v>1022.62</v>
      </c>
      <c r="W6" s="173"/>
      <c r="X6" s="97"/>
      <c r="Y6" s="98"/>
      <c r="Z6" s="96"/>
      <c r="AA6" s="96"/>
      <c r="AB6" s="96"/>
      <c r="AC6" s="96"/>
      <c r="AD6" s="58"/>
      <c r="AE6" s="58"/>
      <c r="AF6" s="58"/>
      <c r="AG6" s="58"/>
      <c r="AH6" s="58"/>
      <c r="AI6" s="58"/>
      <c r="AJ6" s="58"/>
      <c r="AK6" s="58"/>
      <c r="AL6" s="58"/>
      <c r="AM6" s="58"/>
    </row>
    <row r="7" spans="1:39" s="9" customFormat="1" ht="38.25" customHeight="1">
      <c r="A7" s="17" t="s">
        <v>15</v>
      </c>
      <c r="B7" s="18" t="s">
        <v>19</v>
      </c>
      <c r="C7" s="18"/>
      <c r="D7" s="334" t="s">
        <v>91</v>
      </c>
      <c r="E7" s="335">
        <v>1200</v>
      </c>
      <c r="F7" s="10">
        <v>2</v>
      </c>
      <c r="G7" s="19" t="s">
        <v>92</v>
      </c>
      <c r="H7" s="19">
        <v>1200</v>
      </c>
      <c r="I7" s="206" t="s">
        <v>152</v>
      </c>
      <c r="J7" s="19" t="s">
        <v>13</v>
      </c>
      <c r="K7" s="55" t="s">
        <v>55</v>
      </c>
      <c r="L7" s="78" t="s">
        <v>81</v>
      </c>
      <c r="M7" s="19" t="s">
        <v>5</v>
      </c>
      <c r="N7" s="24" t="s">
        <v>20</v>
      </c>
      <c r="O7" s="23" t="s">
        <v>153</v>
      </c>
      <c r="P7" s="12"/>
      <c r="Q7" s="99"/>
      <c r="R7" s="99"/>
      <c r="S7" s="99"/>
      <c r="T7" s="99"/>
      <c r="U7" s="339">
        <v>5</v>
      </c>
      <c r="V7" s="174">
        <v>1662.3</v>
      </c>
      <c r="W7" s="175"/>
      <c r="X7" s="101"/>
      <c r="Y7" s="102"/>
      <c r="Z7" s="101"/>
      <c r="AA7" s="101"/>
      <c r="AB7" s="101"/>
      <c r="AC7" s="101"/>
      <c r="AD7" s="94"/>
      <c r="AE7" s="94"/>
      <c r="AF7" s="94"/>
      <c r="AG7" s="94"/>
      <c r="AH7" s="94"/>
      <c r="AI7" s="94"/>
      <c r="AJ7" s="94"/>
      <c r="AK7" s="94"/>
      <c r="AL7" s="94"/>
      <c r="AM7" s="94"/>
    </row>
    <row r="8" spans="1:39" s="9" customFormat="1" ht="38.25" customHeight="1">
      <c r="A8" s="17"/>
      <c r="B8" s="18" t="s">
        <v>19</v>
      </c>
      <c r="C8" s="18"/>
      <c r="D8" s="329"/>
      <c r="E8" s="336"/>
      <c r="F8" s="10">
        <v>1</v>
      </c>
      <c r="G8" s="19">
        <v>2400</v>
      </c>
      <c r="H8" s="19">
        <v>1200</v>
      </c>
      <c r="I8" s="206" t="s">
        <v>152</v>
      </c>
      <c r="J8" s="19" t="s">
        <v>13</v>
      </c>
      <c r="K8" s="55" t="s">
        <v>55</v>
      </c>
      <c r="L8" s="78" t="s">
        <v>81</v>
      </c>
      <c r="M8" s="19" t="s">
        <v>5</v>
      </c>
      <c r="N8" s="24" t="s">
        <v>20</v>
      </c>
      <c r="O8" s="23" t="s">
        <v>153</v>
      </c>
      <c r="P8" s="42"/>
      <c r="Q8" s="185"/>
      <c r="R8" s="185"/>
      <c r="S8" s="185"/>
      <c r="T8" s="185"/>
      <c r="U8" s="339"/>
      <c r="V8" s="174">
        <v>980.19</v>
      </c>
      <c r="W8" s="175"/>
      <c r="X8" s="101"/>
      <c r="Y8" s="102"/>
      <c r="Z8" s="101"/>
      <c r="AA8" s="101"/>
      <c r="AB8" s="101"/>
      <c r="AC8" s="101"/>
      <c r="AD8" s="94"/>
      <c r="AE8" s="94"/>
      <c r="AF8" s="94"/>
      <c r="AG8" s="94"/>
      <c r="AH8" s="94"/>
      <c r="AI8" s="94"/>
      <c r="AJ8" s="94"/>
      <c r="AK8" s="94"/>
      <c r="AL8" s="94"/>
      <c r="AM8" s="94"/>
    </row>
    <row r="9" spans="1:39" s="9" customFormat="1" ht="38.25" customHeight="1">
      <c r="A9" s="17" t="s">
        <v>21</v>
      </c>
      <c r="B9" s="18" t="s">
        <v>25</v>
      </c>
      <c r="C9" s="50" t="s">
        <v>27</v>
      </c>
      <c r="D9" s="334" t="s">
        <v>93</v>
      </c>
      <c r="E9" s="335" t="s">
        <v>24</v>
      </c>
      <c r="F9" s="10">
        <v>1</v>
      </c>
      <c r="G9" s="51" t="s">
        <v>94</v>
      </c>
      <c r="H9" s="19">
        <v>2000</v>
      </c>
      <c r="I9" s="206" t="s">
        <v>66</v>
      </c>
      <c r="J9" s="19" t="s">
        <v>14</v>
      </c>
      <c r="K9" s="19" t="s">
        <v>55</v>
      </c>
      <c r="L9" s="77" t="s">
        <v>133</v>
      </c>
      <c r="M9" s="19" t="s">
        <v>5</v>
      </c>
      <c r="N9" s="24" t="s">
        <v>57</v>
      </c>
      <c r="O9" s="23" t="s">
        <v>153</v>
      </c>
      <c r="P9" s="323" t="s">
        <v>147</v>
      </c>
      <c r="Q9" s="341" t="s">
        <v>142</v>
      </c>
      <c r="R9" s="198"/>
      <c r="S9" s="340">
        <v>3</v>
      </c>
      <c r="T9" s="189"/>
      <c r="U9" s="189"/>
      <c r="V9" s="345">
        <v>6055</v>
      </c>
      <c r="W9" s="175"/>
      <c r="X9" s="101"/>
      <c r="Y9" s="102"/>
      <c r="Z9" s="101"/>
      <c r="AA9" s="101"/>
      <c r="AB9" s="101"/>
      <c r="AC9" s="101"/>
      <c r="AD9" s="94"/>
      <c r="AE9" s="94"/>
      <c r="AF9" s="94"/>
      <c r="AG9" s="94"/>
      <c r="AH9" s="94"/>
      <c r="AI9" s="94"/>
      <c r="AJ9" s="94"/>
      <c r="AK9" s="94"/>
      <c r="AL9" s="94"/>
      <c r="AM9" s="94"/>
    </row>
    <row r="10" spans="1:39" ht="38.25" customHeight="1">
      <c r="A10" s="17"/>
      <c r="B10" s="18" t="s">
        <v>25</v>
      </c>
      <c r="C10" s="50" t="s">
        <v>27</v>
      </c>
      <c r="D10" s="328"/>
      <c r="E10" s="337"/>
      <c r="F10" s="10">
        <v>1</v>
      </c>
      <c r="G10" s="51" t="s">
        <v>94</v>
      </c>
      <c r="H10" s="19">
        <v>2600</v>
      </c>
      <c r="I10" s="206" t="s">
        <v>28</v>
      </c>
      <c r="J10" s="19" t="s">
        <v>14</v>
      </c>
      <c r="K10" s="19" t="s">
        <v>55</v>
      </c>
      <c r="L10" s="77" t="s">
        <v>133</v>
      </c>
      <c r="M10" s="19" t="s">
        <v>5</v>
      </c>
      <c r="N10" s="24" t="s">
        <v>57</v>
      </c>
      <c r="O10" s="23" t="s">
        <v>153</v>
      </c>
      <c r="P10" s="324"/>
      <c r="Q10" s="341"/>
      <c r="R10" s="198"/>
      <c r="S10" s="340"/>
      <c r="T10" s="189"/>
      <c r="U10" s="189"/>
      <c r="V10" s="345"/>
      <c r="W10" s="173"/>
      <c r="X10" s="97"/>
      <c r="Y10" s="100"/>
      <c r="Z10" s="96"/>
      <c r="AA10" s="96"/>
      <c r="AB10" s="96"/>
      <c r="AC10" s="96"/>
      <c r="AD10" s="58"/>
      <c r="AE10" s="58"/>
      <c r="AF10" s="58"/>
      <c r="AG10" s="58"/>
      <c r="AH10" s="58"/>
      <c r="AI10" s="58"/>
      <c r="AJ10" s="58"/>
      <c r="AK10" s="58"/>
      <c r="AL10" s="58"/>
      <c r="AM10" s="58"/>
    </row>
    <row r="11" spans="1:39" ht="38.25" customHeight="1">
      <c r="A11" s="17"/>
      <c r="B11" s="18" t="s">
        <v>25</v>
      </c>
      <c r="C11" s="50" t="s">
        <v>27</v>
      </c>
      <c r="D11" s="329"/>
      <c r="E11" s="336"/>
      <c r="F11" s="10">
        <v>1</v>
      </c>
      <c r="G11" s="51" t="s">
        <v>94</v>
      </c>
      <c r="H11" s="19">
        <v>3300</v>
      </c>
      <c r="I11" s="206" t="s">
        <v>28</v>
      </c>
      <c r="J11" s="19" t="s">
        <v>14</v>
      </c>
      <c r="K11" s="19" t="s">
        <v>55</v>
      </c>
      <c r="L11" s="77" t="s">
        <v>133</v>
      </c>
      <c r="M11" s="19" t="s">
        <v>5</v>
      </c>
      <c r="N11" s="24" t="s">
        <v>57</v>
      </c>
      <c r="O11" s="23" t="s">
        <v>153</v>
      </c>
      <c r="P11" s="325"/>
      <c r="Q11" s="341"/>
      <c r="R11" s="198"/>
      <c r="S11" s="340"/>
      <c r="T11" s="189"/>
      <c r="U11" s="189"/>
      <c r="V11" s="345"/>
      <c r="W11" s="173"/>
      <c r="X11" s="97"/>
      <c r="Y11" s="100"/>
      <c r="Z11" s="96"/>
      <c r="AA11" s="96"/>
      <c r="AB11" s="96"/>
      <c r="AC11" s="96"/>
      <c r="AD11" s="58"/>
      <c r="AE11" s="58"/>
      <c r="AF11" s="58"/>
      <c r="AG11" s="58"/>
      <c r="AH11" s="58"/>
      <c r="AI11" s="58"/>
      <c r="AJ11" s="58"/>
      <c r="AK11" s="58"/>
      <c r="AL11" s="58"/>
      <c r="AM11" s="58"/>
    </row>
    <row r="12" spans="1:39" ht="38.25" customHeight="1">
      <c r="A12" s="17"/>
      <c r="B12" s="18" t="s">
        <v>29</v>
      </c>
      <c r="C12" s="18" t="s">
        <v>30</v>
      </c>
      <c r="D12" s="151" t="s">
        <v>95</v>
      </c>
      <c r="E12" s="154">
        <v>2440</v>
      </c>
      <c r="F12" s="10">
        <v>2</v>
      </c>
      <c r="G12" s="19" t="s">
        <v>96</v>
      </c>
      <c r="H12" s="19">
        <v>2440</v>
      </c>
      <c r="I12" s="206" t="s">
        <v>152</v>
      </c>
      <c r="J12" s="19" t="s">
        <v>13</v>
      </c>
      <c r="K12" s="19" t="s">
        <v>55</v>
      </c>
      <c r="L12" s="78" t="s">
        <v>81</v>
      </c>
      <c r="M12" s="19" t="s">
        <v>5</v>
      </c>
      <c r="N12" s="24" t="s">
        <v>20</v>
      </c>
      <c r="O12" s="23" t="s">
        <v>153</v>
      </c>
      <c r="P12" s="121"/>
      <c r="Q12" s="186"/>
      <c r="R12" s="186"/>
      <c r="S12" s="186"/>
      <c r="T12" s="186"/>
      <c r="U12" s="189">
        <v>3</v>
      </c>
      <c r="V12" s="176">
        <v>1972.62</v>
      </c>
      <c r="W12" s="173"/>
      <c r="X12" s="97"/>
      <c r="Y12" s="100"/>
      <c r="Z12" s="96"/>
      <c r="AA12" s="96"/>
      <c r="AB12" s="96"/>
      <c r="AC12" s="96"/>
      <c r="AD12" s="58"/>
      <c r="AE12" s="58"/>
      <c r="AF12" s="58"/>
      <c r="AG12" s="58"/>
      <c r="AH12" s="58"/>
      <c r="AI12" s="58"/>
      <c r="AJ12" s="58"/>
      <c r="AK12" s="58"/>
      <c r="AL12" s="58"/>
      <c r="AM12" s="58"/>
    </row>
    <row r="13" spans="1:39" ht="38.25" customHeight="1">
      <c r="A13" s="20"/>
      <c r="B13" s="21" t="s">
        <v>22</v>
      </c>
      <c r="C13" s="50" t="s">
        <v>27</v>
      </c>
      <c r="D13" s="327" t="s">
        <v>97</v>
      </c>
      <c r="E13" s="327" t="s">
        <v>98</v>
      </c>
      <c r="F13" s="39">
        <v>1</v>
      </c>
      <c r="G13" s="19" t="s">
        <v>99</v>
      </c>
      <c r="H13" s="19">
        <v>5250</v>
      </c>
      <c r="I13" s="206" t="s">
        <v>28</v>
      </c>
      <c r="J13" s="19" t="s">
        <v>14</v>
      </c>
      <c r="K13" s="19" t="s">
        <v>55</v>
      </c>
      <c r="L13" s="77" t="s">
        <v>133</v>
      </c>
      <c r="M13" s="19" t="s">
        <v>5</v>
      </c>
      <c r="N13" s="24" t="s">
        <v>57</v>
      </c>
      <c r="O13" s="23" t="s">
        <v>153</v>
      </c>
      <c r="P13" s="323" t="s">
        <v>147</v>
      </c>
      <c r="Q13" s="341" t="s">
        <v>142</v>
      </c>
      <c r="R13" s="198"/>
      <c r="S13" s="340">
        <v>5</v>
      </c>
      <c r="T13" s="189"/>
      <c r="U13" s="189"/>
      <c r="V13" s="345">
        <v>10642</v>
      </c>
      <c r="W13" s="173"/>
      <c r="X13" s="97"/>
      <c r="Y13" s="100"/>
      <c r="Z13" s="96"/>
      <c r="AA13" s="96"/>
      <c r="AB13" s="96"/>
      <c r="AC13" s="96"/>
      <c r="AD13" s="58"/>
      <c r="AE13" s="58"/>
      <c r="AF13" s="58"/>
      <c r="AG13" s="58"/>
      <c r="AH13" s="58"/>
      <c r="AI13" s="58"/>
      <c r="AJ13" s="58"/>
      <c r="AK13" s="58"/>
      <c r="AL13" s="58"/>
      <c r="AM13" s="58"/>
    </row>
    <row r="14" spans="1:39" ht="38.25" customHeight="1">
      <c r="A14" s="17"/>
      <c r="B14" s="21" t="s">
        <v>22</v>
      </c>
      <c r="C14" s="50" t="s">
        <v>27</v>
      </c>
      <c r="D14" s="328"/>
      <c r="E14" s="328"/>
      <c r="F14" s="39">
        <v>1</v>
      </c>
      <c r="G14" s="19" t="s">
        <v>99</v>
      </c>
      <c r="H14" s="19">
        <v>4695</v>
      </c>
      <c r="I14" s="206" t="s">
        <v>28</v>
      </c>
      <c r="J14" s="19" t="s">
        <v>14</v>
      </c>
      <c r="K14" s="19" t="s">
        <v>55</v>
      </c>
      <c r="L14" s="77" t="s">
        <v>133</v>
      </c>
      <c r="M14" s="19" t="s">
        <v>5</v>
      </c>
      <c r="N14" s="24" t="s">
        <v>57</v>
      </c>
      <c r="O14" s="23" t="s">
        <v>153</v>
      </c>
      <c r="P14" s="324"/>
      <c r="Q14" s="341"/>
      <c r="R14" s="198"/>
      <c r="S14" s="340"/>
      <c r="T14" s="189"/>
      <c r="U14" s="189"/>
      <c r="V14" s="345"/>
      <c r="W14" s="173"/>
      <c r="X14" s="97"/>
      <c r="Y14" s="100"/>
      <c r="Z14" s="96"/>
      <c r="AA14" s="96"/>
      <c r="AB14" s="96"/>
      <c r="AC14" s="96"/>
      <c r="AD14" s="58"/>
      <c r="AE14" s="58"/>
      <c r="AF14" s="58"/>
      <c r="AG14" s="58"/>
      <c r="AH14" s="58"/>
      <c r="AI14" s="58"/>
      <c r="AJ14" s="58"/>
      <c r="AK14" s="58"/>
      <c r="AL14" s="58"/>
      <c r="AM14" s="58"/>
    </row>
    <row r="15" spans="1:39" ht="38.25" customHeight="1">
      <c r="A15" s="17"/>
      <c r="B15" s="21" t="s">
        <v>22</v>
      </c>
      <c r="C15" s="50" t="s">
        <v>27</v>
      </c>
      <c r="D15" s="328"/>
      <c r="E15" s="328"/>
      <c r="F15" s="10">
        <v>1</v>
      </c>
      <c r="G15" s="19" t="s">
        <v>99</v>
      </c>
      <c r="H15" s="19">
        <v>4140</v>
      </c>
      <c r="I15" s="206" t="s">
        <v>28</v>
      </c>
      <c r="J15" s="19" t="s">
        <v>14</v>
      </c>
      <c r="K15" s="19" t="s">
        <v>55</v>
      </c>
      <c r="L15" s="77" t="s">
        <v>133</v>
      </c>
      <c r="M15" s="19" t="s">
        <v>5</v>
      </c>
      <c r="N15" s="24" t="s">
        <v>57</v>
      </c>
      <c r="O15" s="23" t="s">
        <v>153</v>
      </c>
      <c r="P15" s="324"/>
      <c r="Q15" s="341"/>
      <c r="R15" s="198"/>
      <c r="S15" s="340"/>
      <c r="T15" s="189"/>
      <c r="U15" s="189"/>
      <c r="V15" s="345"/>
      <c r="W15" s="173"/>
      <c r="X15" s="97"/>
      <c r="Y15" s="100"/>
      <c r="Z15" s="96"/>
      <c r="AA15" s="96"/>
      <c r="AB15" s="96"/>
      <c r="AC15" s="96"/>
      <c r="AD15" s="58"/>
      <c r="AE15" s="58"/>
      <c r="AF15" s="58"/>
      <c r="AG15" s="58"/>
      <c r="AH15" s="58"/>
      <c r="AI15" s="58"/>
      <c r="AJ15" s="58"/>
      <c r="AK15" s="58"/>
      <c r="AL15" s="58"/>
      <c r="AM15" s="58"/>
    </row>
    <row r="16" spans="1:39" ht="38.25" customHeight="1">
      <c r="A16" s="17"/>
      <c r="B16" s="21" t="s">
        <v>22</v>
      </c>
      <c r="C16" s="50" t="s">
        <v>27</v>
      </c>
      <c r="D16" s="329"/>
      <c r="E16" s="329"/>
      <c r="F16" s="10">
        <v>1</v>
      </c>
      <c r="G16" s="19" t="s">
        <v>99</v>
      </c>
      <c r="H16" s="19">
        <v>3591</v>
      </c>
      <c r="I16" s="206" t="s">
        <v>28</v>
      </c>
      <c r="J16" s="19" t="s">
        <v>14</v>
      </c>
      <c r="K16" s="19" t="s">
        <v>55</v>
      </c>
      <c r="L16" s="77" t="s">
        <v>133</v>
      </c>
      <c r="M16" s="19" t="s">
        <v>5</v>
      </c>
      <c r="N16" s="24" t="s">
        <v>57</v>
      </c>
      <c r="O16" s="23" t="s">
        <v>153</v>
      </c>
      <c r="P16" s="325"/>
      <c r="Q16" s="341"/>
      <c r="R16" s="198"/>
      <c r="S16" s="340"/>
      <c r="T16" s="189"/>
      <c r="U16" s="189"/>
      <c r="V16" s="345"/>
      <c r="W16" s="173"/>
      <c r="X16" s="97"/>
      <c r="Y16" s="100"/>
      <c r="Z16" s="96"/>
      <c r="AA16" s="96"/>
      <c r="AB16" s="96"/>
      <c r="AC16" s="96"/>
      <c r="AD16" s="58"/>
      <c r="AE16" s="58"/>
      <c r="AF16" s="58"/>
      <c r="AG16" s="58"/>
      <c r="AH16" s="58"/>
      <c r="AI16" s="58"/>
      <c r="AJ16" s="58"/>
      <c r="AK16" s="58"/>
      <c r="AL16" s="58"/>
      <c r="AM16" s="58"/>
    </row>
    <row r="17" spans="1:39" ht="71.25" customHeight="1">
      <c r="A17" s="17" t="s">
        <v>33</v>
      </c>
      <c r="B17" s="18" t="s">
        <v>34</v>
      </c>
      <c r="C17" s="18"/>
      <c r="D17" s="124" t="s">
        <v>102</v>
      </c>
      <c r="E17" s="124" t="s">
        <v>100</v>
      </c>
      <c r="F17" s="10">
        <v>1</v>
      </c>
      <c r="G17" s="19" t="s">
        <v>101</v>
      </c>
      <c r="H17" s="19">
        <v>4000</v>
      </c>
      <c r="I17" s="206" t="s">
        <v>148</v>
      </c>
      <c r="J17" s="19" t="s">
        <v>58</v>
      </c>
      <c r="K17" s="123" t="s">
        <v>55</v>
      </c>
      <c r="L17" s="85" t="s">
        <v>146</v>
      </c>
      <c r="M17" s="19" t="s">
        <v>5</v>
      </c>
      <c r="N17" s="24" t="s">
        <v>20</v>
      </c>
      <c r="O17" s="24" t="s">
        <v>153</v>
      </c>
      <c r="P17" s="121" t="s">
        <v>162</v>
      </c>
      <c r="Q17" s="189"/>
      <c r="R17" s="207">
        <v>3</v>
      </c>
      <c r="T17" s="189"/>
      <c r="U17" s="189"/>
      <c r="V17" s="205">
        <v>2594.38</v>
      </c>
      <c r="W17" s="173"/>
      <c r="X17" s="97"/>
      <c r="Y17" s="100"/>
      <c r="Z17" s="96"/>
      <c r="AA17" s="96"/>
      <c r="AB17" s="96"/>
      <c r="AC17" s="96"/>
      <c r="AD17" s="58"/>
      <c r="AE17" s="58"/>
      <c r="AF17" s="58"/>
      <c r="AG17" s="58"/>
      <c r="AH17" s="58"/>
      <c r="AI17" s="58"/>
      <c r="AJ17" s="58"/>
      <c r="AK17" s="58"/>
      <c r="AL17" s="58"/>
      <c r="AM17" s="58"/>
    </row>
    <row r="18" spans="1:39" ht="38.25" customHeight="1">
      <c r="A18" s="17"/>
      <c r="B18" s="18" t="s">
        <v>34</v>
      </c>
      <c r="C18" s="22"/>
      <c r="D18" s="124" t="s">
        <v>102</v>
      </c>
      <c r="E18" s="124" t="s">
        <v>100</v>
      </c>
      <c r="F18" s="10">
        <v>1</v>
      </c>
      <c r="G18" s="19">
        <v>3800</v>
      </c>
      <c r="H18" s="19">
        <v>4300</v>
      </c>
      <c r="I18" s="206" t="s">
        <v>160</v>
      </c>
      <c r="J18" s="55" t="s">
        <v>60</v>
      </c>
      <c r="K18" s="55" t="s">
        <v>77</v>
      </c>
      <c r="L18" s="78" t="s">
        <v>134</v>
      </c>
      <c r="M18" s="19" t="s">
        <v>5</v>
      </c>
      <c r="N18" s="24" t="s">
        <v>20</v>
      </c>
      <c r="O18" s="24" t="s">
        <v>136</v>
      </c>
      <c r="P18" s="139"/>
      <c r="Q18" s="187"/>
      <c r="R18" s="193"/>
      <c r="T18" s="193">
        <v>4</v>
      </c>
      <c r="U18" s="193"/>
      <c r="V18" s="205">
        <v>2069.9</v>
      </c>
      <c r="W18" s="205">
        <v>655</v>
      </c>
      <c r="X18" s="205" t="s">
        <v>165</v>
      </c>
      <c r="Y18" s="100"/>
      <c r="Z18" s="96"/>
      <c r="AA18" s="96"/>
      <c r="AB18" s="96"/>
      <c r="AC18" s="96"/>
      <c r="AD18" s="58"/>
      <c r="AE18" s="58"/>
      <c r="AF18" s="58"/>
      <c r="AG18" s="58"/>
      <c r="AH18" s="58"/>
      <c r="AI18" s="58"/>
      <c r="AJ18" s="58"/>
      <c r="AK18" s="58"/>
      <c r="AL18" s="58"/>
      <c r="AM18" s="58"/>
    </row>
    <row r="19" spans="1:39" s="11" customFormat="1" ht="55.5" customHeight="1">
      <c r="A19" s="40"/>
      <c r="B19" s="153" t="s">
        <v>35</v>
      </c>
      <c r="C19" s="41"/>
      <c r="D19" s="125" t="s">
        <v>103</v>
      </c>
      <c r="E19" s="125" t="s">
        <v>105</v>
      </c>
      <c r="F19" s="10">
        <v>1</v>
      </c>
      <c r="G19" s="19" t="s">
        <v>104</v>
      </c>
      <c r="H19" s="19">
        <v>1500</v>
      </c>
      <c r="I19" s="206" t="s">
        <v>149</v>
      </c>
      <c r="J19" s="19" t="s">
        <v>58</v>
      </c>
      <c r="K19" s="123" t="s">
        <v>55</v>
      </c>
      <c r="L19" s="85" t="s">
        <v>146</v>
      </c>
      <c r="M19" s="19" t="s">
        <v>5</v>
      </c>
      <c r="N19" s="74" t="s">
        <v>20</v>
      </c>
      <c r="O19" s="24" t="s">
        <v>153</v>
      </c>
      <c r="P19" s="121" t="s">
        <v>154</v>
      </c>
      <c r="Q19" s="189"/>
      <c r="R19" s="207">
        <v>2.5</v>
      </c>
      <c r="T19" s="189"/>
      <c r="U19" s="189"/>
      <c r="V19" s="205">
        <v>1252.6199999999999</v>
      </c>
      <c r="W19" s="205"/>
      <c r="X19" s="205"/>
      <c r="Y19" s="107"/>
      <c r="Z19" s="105"/>
      <c r="AA19" s="105"/>
      <c r="AB19" s="105"/>
      <c r="AC19" s="105"/>
      <c r="AD19" s="93"/>
      <c r="AE19" s="93"/>
      <c r="AF19" s="93"/>
      <c r="AG19" s="93"/>
      <c r="AH19" s="93"/>
      <c r="AI19" s="93"/>
      <c r="AJ19" s="93"/>
      <c r="AK19" s="93"/>
      <c r="AL19" s="93"/>
      <c r="AM19" s="93"/>
    </row>
    <row r="20" spans="1:39" ht="38.25" customHeight="1">
      <c r="A20" s="17"/>
      <c r="B20" s="153" t="s">
        <v>35</v>
      </c>
      <c r="C20" s="18"/>
      <c r="D20" s="125" t="s">
        <v>103</v>
      </c>
      <c r="E20" s="125" t="s">
        <v>105</v>
      </c>
      <c r="F20" s="10">
        <v>1</v>
      </c>
      <c r="G20" s="19" t="s">
        <v>111</v>
      </c>
      <c r="H20" s="19">
        <v>2400</v>
      </c>
      <c r="I20" s="206" t="s">
        <v>160</v>
      </c>
      <c r="J20" s="19" t="s">
        <v>60</v>
      </c>
      <c r="K20" s="55" t="s">
        <v>77</v>
      </c>
      <c r="L20" s="78" t="s">
        <v>134</v>
      </c>
      <c r="M20" s="19" t="s">
        <v>5</v>
      </c>
      <c r="N20" s="24" t="s">
        <v>20</v>
      </c>
      <c r="O20" s="24" t="s">
        <v>136</v>
      </c>
      <c r="P20" s="139"/>
      <c r="Q20" s="187"/>
      <c r="R20" s="187"/>
      <c r="S20" s="187"/>
      <c r="T20" s="193">
        <v>3</v>
      </c>
      <c r="U20" s="193"/>
      <c r="V20" s="179">
        <v>1865.33</v>
      </c>
      <c r="W20" s="205">
        <v>655</v>
      </c>
      <c r="X20" s="205" t="s">
        <v>166</v>
      </c>
      <c r="Y20" s="100"/>
      <c r="Z20" s="96"/>
      <c r="AA20" s="96"/>
      <c r="AB20" s="96"/>
      <c r="AC20" s="96"/>
      <c r="AD20" s="58"/>
      <c r="AE20" s="58"/>
      <c r="AF20" s="58"/>
      <c r="AG20" s="58"/>
      <c r="AH20" s="58"/>
      <c r="AI20" s="58"/>
      <c r="AJ20" s="58"/>
      <c r="AK20" s="58"/>
      <c r="AL20" s="58"/>
      <c r="AM20" s="58"/>
    </row>
    <row r="21" spans="1:39" ht="60">
      <c r="A21" s="17" t="s">
        <v>54</v>
      </c>
      <c r="B21" s="18" t="s">
        <v>40</v>
      </c>
      <c r="C21" s="18"/>
      <c r="D21" s="123" t="s">
        <v>106</v>
      </c>
      <c r="E21" s="124" t="s">
        <v>107</v>
      </c>
      <c r="F21" s="10">
        <v>3</v>
      </c>
      <c r="G21" s="19" t="s">
        <v>110</v>
      </c>
      <c r="H21" s="19">
        <v>1200</v>
      </c>
      <c r="I21" s="211" t="s">
        <v>72</v>
      </c>
      <c r="J21" s="19" t="s">
        <v>13</v>
      </c>
      <c r="K21" s="55" t="s">
        <v>77</v>
      </c>
      <c r="L21" s="78" t="s">
        <v>81</v>
      </c>
      <c r="M21" s="19" t="s">
        <v>59</v>
      </c>
      <c r="N21" s="24" t="s">
        <v>60</v>
      </c>
      <c r="O21" s="23" t="s">
        <v>153</v>
      </c>
      <c r="P21" s="127"/>
      <c r="Q21" s="188"/>
      <c r="R21" s="188"/>
      <c r="S21" s="188"/>
      <c r="T21" s="188"/>
      <c r="U21" s="189">
        <v>3.5</v>
      </c>
      <c r="V21" s="179">
        <v>1602</v>
      </c>
      <c r="W21" s="205"/>
      <c r="X21" s="205"/>
      <c r="Y21" s="100"/>
      <c r="Z21" s="96"/>
      <c r="AA21" s="96"/>
      <c r="AB21" s="96"/>
      <c r="AC21" s="96"/>
      <c r="AD21" s="58"/>
      <c r="AE21" s="58"/>
      <c r="AF21" s="58"/>
      <c r="AG21" s="58"/>
      <c r="AH21" s="58"/>
      <c r="AI21" s="58"/>
      <c r="AJ21" s="58"/>
      <c r="AK21" s="58"/>
      <c r="AL21" s="58"/>
      <c r="AM21" s="58"/>
    </row>
    <row r="22" spans="1:39" s="9" customFormat="1" ht="37.5" customHeight="1">
      <c r="A22" s="17"/>
      <c r="B22" s="18" t="s">
        <v>40</v>
      </c>
      <c r="C22" s="18"/>
      <c r="D22" s="124"/>
      <c r="E22" s="124"/>
      <c r="F22" s="10">
        <v>1</v>
      </c>
      <c r="G22" s="19">
        <v>4000</v>
      </c>
      <c r="H22" s="19">
        <v>2600</v>
      </c>
      <c r="I22" s="206" t="s">
        <v>159</v>
      </c>
      <c r="J22" s="19" t="s">
        <v>60</v>
      </c>
      <c r="K22" s="55" t="s">
        <v>77</v>
      </c>
      <c r="L22" s="78" t="s">
        <v>134</v>
      </c>
      <c r="M22" s="19" t="s">
        <v>59</v>
      </c>
      <c r="N22" s="24"/>
      <c r="O22" s="24" t="s">
        <v>136</v>
      </c>
      <c r="P22" s="127"/>
      <c r="Q22" s="188"/>
      <c r="R22" s="188"/>
      <c r="S22" s="188"/>
      <c r="T22" s="188">
        <v>4</v>
      </c>
      <c r="U22" s="189"/>
      <c r="V22" s="179">
        <v>741</v>
      </c>
      <c r="W22" s="205">
        <v>705</v>
      </c>
      <c r="X22" s="205" t="s">
        <v>167</v>
      </c>
      <c r="Y22" s="102"/>
      <c r="Z22" s="101"/>
      <c r="AA22" s="101"/>
      <c r="AB22" s="101"/>
      <c r="AC22" s="101"/>
      <c r="AD22" s="94"/>
      <c r="AE22" s="94"/>
      <c r="AF22" s="94"/>
      <c r="AG22" s="94"/>
      <c r="AH22" s="94"/>
      <c r="AI22" s="94"/>
      <c r="AJ22" s="94"/>
      <c r="AK22" s="94"/>
      <c r="AL22" s="94"/>
      <c r="AM22" s="94"/>
    </row>
    <row r="23" spans="1:39" s="9" customFormat="1" ht="45">
      <c r="A23" s="17"/>
      <c r="B23" s="18" t="s">
        <v>41</v>
      </c>
      <c r="C23" s="25"/>
      <c r="D23" s="124" t="s">
        <v>108</v>
      </c>
      <c r="E23" s="124" t="s">
        <v>115</v>
      </c>
      <c r="F23" s="10">
        <v>1</v>
      </c>
      <c r="G23" s="19" t="s">
        <v>112</v>
      </c>
      <c r="H23" s="19">
        <v>1200</v>
      </c>
      <c r="I23" s="211" t="s">
        <v>31</v>
      </c>
      <c r="J23" s="19" t="s">
        <v>13</v>
      </c>
      <c r="K23" s="55" t="s">
        <v>77</v>
      </c>
      <c r="L23" s="78" t="s">
        <v>81</v>
      </c>
      <c r="M23" s="19" t="s">
        <v>59</v>
      </c>
      <c r="N23" s="24" t="s">
        <v>60</v>
      </c>
      <c r="O23" s="38" t="s">
        <v>153</v>
      </c>
      <c r="P23" s="127"/>
      <c r="Q23" s="188"/>
      <c r="R23" s="188"/>
      <c r="S23" s="188"/>
      <c r="T23" s="188"/>
      <c r="U23" s="189">
        <v>1.5</v>
      </c>
      <c r="V23" s="179">
        <v>603</v>
      </c>
      <c r="W23" s="205"/>
      <c r="X23" s="205"/>
      <c r="Y23" s="102"/>
      <c r="Z23" s="101"/>
      <c r="AA23" s="101"/>
      <c r="AB23" s="101"/>
      <c r="AC23" s="101"/>
      <c r="AD23" s="94"/>
      <c r="AE23" s="94"/>
      <c r="AF23" s="94"/>
      <c r="AG23" s="94"/>
      <c r="AH23" s="94"/>
      <c r="AI23" s="94"/>
      <c r="AJ23" s="94"/>
      <c r="AK23" s="94"/>
      <c r="AL23" s="94"/>
      <c r="AM23" s="94"/>
    </row>
    <row r="24" spans="1:39" s="9" customFormat="1" ht="38.25" customHeight="1">
      <c r="A24" s="17"/>
      <c r="B24" s="18" t="s">
        <v>41</v>
      </c>
      <c r="C24" s="22"/>
      <c r="D24" s="53"/>
      <c r="E24" s="54"/>
      <c r="F24" s="10">
        <v>1</v>
      </c>
      <c r="G24" s="19">
        <v>2000</v>
      </c>
      <c r="H24" s="19">
        <v>2600</v>
      </c>
      <c r="I24" s="206" t="s">
        <v>159</v>
      </c>
      <c r="J24" s="19" t="s">
        <v>60</v>
      </c>
      <c r="K24" s="55" t="s">
        <v>77</v>
      </c>
      <c r="L24" s="78" t="s">
        <v>134</v>
      </c>
      <c r="M24" s="19" t="s">
        <v>59</v>
      </c>
      <c r="N24" s="24"/>
      <c r="O24" s="38" t="s">
        <v>74</v>
      </c>
      <c r="P24" s="30"/>
      <c r="Q24" s="108"/>
      <c r="R24" s="108"/>
      <c r="S24" s="108"/>
      <c r="T24" s="108">
        <v>2</v>
      </c>
      <c r="U24" s="189"/>
      <c r="V24" s="179">
        <v>393</v>
      </c>
      <c r="W24" s="205">
        <v>352</v>
      </c>
      <c r="X24" s="205" t="s">
        <v>168</v>
      </c>
      <c r="Y24" s="102"/>
      <c r="Z24" s="101"/>
      <c r="AA24" s="101"/>
      <c r="AB24" s="101"/>
      <c r="AC24" s="101"/>
      <c r="AD24" s="94"/>
      <c r="AE24" s="94"/>
      <c r="AF24" s="94"/>
      <c r="AG24" s="94"/>
      <c r="AH24" s="94"/>
      <c r="AI24" s="94"/>
      <c r="AJ24" s="94"/>
      <c r="AK24" s="94"/>
      <c r="AL24" s="94"/>
      <c r="AM24" s="94"/>
    </row>
    <row r="25" spans="1:39" s="9" customFormat="1" ht="45">
      <c r="A25" s="17" t="s">
        <v>43</v>
      </c>
      <c r="B25" s="18" t="s">
        <v>42</v>
      </c>
      <c r="C25" s="18"/>
      <c r="D25" s="124" t="s">
        <v>109</v>
      </c>
      <c r="E25" s="124" t="s">
        <v>115</v>
      </c>
      <c r="F25" s="10">
        <v>1</v>
      </c>
      <c r="G25" s="19" t="s">
        <v>113</v>
      </c>
      <c r="H25" s="19">
        <v>1200</v>
      </c>
      <c r="I25" s="211" t="s">
        <v>72</v>
      </c>
      <c r="J25" s="19" t="s">
        <v>58</v>
      </c>
      <c r="K25" s="55" t="s">
        <v>77</v>
      </c>
      <c r="L25" s="78" t="s">
        <v>81</v>
      </c>
      <c r="M25" s="19" t="s">
        <v>59</v>
      </c>
      <c r="N25" s="24" t="s">
        <v>60</v>
      </c>
      <c r="O25" s="38" t="s">
        <v>153</v>
      </c>
      <c r="P25" s="127"/>
      <c r="Q25" s="188"/>
      <c r="R25" s="188"/>
      <c r="S25" s="188"/>
      <c r="T25" s="188"/>
      <c r="U25" s="189">
        <v>1</v>
      </c>
      <c r="V25" s="179">
        <v>491</v>
      </c>
      <c r="W25" s="205"/>
      <c r="X25" s="205"/>
      <c r="Y25" s="102"/>
      <c r="Z25" s="101"/>
      <c r="AA25" s="101"/>
      <c r="AB25" s="101"/>
      <c r="AC25" s="101"/>
      <c r="AD25" s="94"/>
      <c r="AE25" s="94"/>
      <c r="AF25" s="94"/>
      <c r="AG25" s="94"/>
      <c r="AH25" s="94"/>
      <c r="AI25" s="94"/>
      <c r="AJ25" s="94"/>
      <c r="AK25" s="94"/>
      <c r="AL25" s="94"/>
      <c r="AM25" s="94"/>
    </row>
    <row r="26" spans="1:39" s="9" customFormat="1" ht="45">
      <c r="A26" s="17" t="s">
        <v>44</v>
      </c>
      <c r="B26" s="18" t="s">
        <v>45</v>
      </c>
      <c r="C26" s="18"/>
      <c r="D26" s="124" t="s">
        <v>114</v>
      </c>
      <c r="E26" s="124" t="s">
        <v>116</v>
      </c>
      <c r="F26" s="10">
        <v>1</v>
      </c>
      <c r="G26" s="19">
        <v>2000</v>
      </c>
      <c r="H26" s="19">
        <v>2400</v>
      </c>
      <c r="I26" s="211" t="s">
        <v>31</v>
      </c>
      <c r="J26" s="19" t="s">
        <v>58</v>
      </c>
      <c r="K26" s="55" t="s">
        <v>77</v>
      </c>
      <c r="L26" s="78" t="s">
        <v>81</v>
      </c>
      <c r="M26" s="19" t="s">
        <v>59</v>
      </c>
      <c r="N26" s="24" t="s">
        <v>60</v>
      </c>
      <c r="O26" s="38" t="s">
        <v>153</v>
      </c>
      <c r="P26" s="30"/>
      <c r="Q26" s="108"/>
      <c r="R26" s="108"/>
      <c r="S26" s="108"/>
      <c r="T26" s="108"/>
      <c r="U26" s="189">
        <v>2</v>
      </c>
      <c r="V26" s="179">
        <v>849</v>
      </c>
      <c r="W26" s="205"/>
      <c r="X26" s="205"/>
      <c r="Y26" s="102"/>
      <c r="Z26" s="101"/>
      <c r="AA26" s="101"/>
      <c r="AB26" s="101"/>
      <c r="AC26" s="101"/>
      <c r="AD26" s="94"/>
      <c r="AE26" s="94"/>
      <c r="AF26" s="94"/>
      <c r="AG26" s="94"/>
      <c r="AH26" s="94"/>
      <c r="AI26" s="94"/>
      <c r="AJ26" s="94"/>
      <c r="AK26" s="94"/>
      <c r="AL26" s="94"/>
      <c r="AM26" s="94"/>
    </row>
    <row r="27" spans="1:39" s="9" customFormat="1" ht="38.25" customHeight="1">
      <c r="A27" s="17"/>
      <c r="B27" s="18" t="s">
        <v>45</v>
      </c>
      <c r="C27" s="18"/>
      <c r="D27" s="19"/>
      <c r="E27" s="19"/>
      <c r="F27" s="10">
        <v>1</v>
      </c>
      <c r="G27" s="19">
        <v>2600</v>
      </c>
      <c r="H27" s="123" t="s">
        <v>117</v>
      </c>
      <c r="I27" s="206" t="s">
        <v>159</v>
      </c>
      <c r="J27" s="19" t="s">
        <v>60</v>
      </c>
      <c r="K27" s="55" t="s">
        <v>77</v>
      </c>
      <c r="L27" s="78" t="s">
        <v>134</v>
      </c>
      <c r="M27" s="19" t="s">
        <v>59</v>
      </c>
      <c r="N27" s="24"/>
      <c r="O27" s="24" t="s">
        <v>136</v>
      </c>
      <c r="P27" s="127"/>
      <c r="Q27" s="188"/>
      <c r="R27" s="188"/>
      <c r="S27" s="188"/>
      <c r="T27" s="188">
        <v>3</v>
      </c>
      <c r="U27" s="189"/>
      <c r="V27" s="179">
        <v>567</v>
      </c>
      <c r="W27" s="205">
        <v>504</v>
      </c>
      <c r="X27" s="205" t="s">
        <v>169</v>
      </c>
      <c r="Y27" s="102"/>
      <c r="Z27" s="101"/>
      <c r="AA27" s="101"/>
      <c r="AB27" s="101"/>
      <c r="AC27" s="101"/>
      <c r="AD27" s="94"/>
      <c r="AE27" s="94"/>
      <c r="AF27" s="94"/>
      <c r="AG27" s="94"/>
      <c r="AH27" s="94"/>
      <c r="AI27" s="94"/>
      <c r="AJ27" s="94"/>
      <c r="AK27" s="94"/>
      <c r="AL27" s="94"/>
      <c r="AM27" s="94"/>
    </row>
    <row r="28" spans="1:39" s="9" customFormat="1" ht="45">
      <c r="A28" s="17" t="s">
        <v>47</v>
      </c>
      <c r="B28" s="18" t="s">
        <v>48</v>
      </c>
      <c r="C28" s="18"/>
      <c r="D28" s="124" t="s">
        <v>109</v>
      </c>
      <c r="E28" s="124" t="s">
        <v>115</v>
      </c>
      <c r="F28" s="19">
        <v>1</v>
      </c>
      <c r="G28" s="19" t="s">
        <v>113</v>
      </c>
      <c r="H28" s="19">
        <v>1200</v>
      </c>
      <c r="I28" s="211" t="s">
        <v>31</v>
      </c>
      <c r="J28" s="19" t="s">
        <v>58</v>
      </c>
      <c r="K28" s="55" t="s">
        <v>77</v>
      </c>
      <c r="L28" s="78" t="s">
        <v>81</v>
      </c>
      <c r="M28" s="19" t="s">
        <v>59</v>
      </c>
      <c r="N28" s="24"/>
      <c r="O28" s="38" t="s">
        <v>153</v>
      </c>
      <c r="P28" s="127"/>
      <c r="Q28" s="188"/>
      <c r="R28" s="188"/>
      <c r="S28" s="188"/>
      <c r="T28" s="188"/>
      <c r="U28" s="189">
        <v>1</v>
      </c>
      <c r="V28" s="179">
        <v>491</v>
      </c>
      <c r="W28" s="205"/>
      <c r="X28" s="205"/>
      <c r="Y28" s="102"/>
      <c r="Z28" s="101"/>
      <c r="AA28" s="101"/>
      <c r="AB28" s="101"/>
      <c r="AC28" s="101"/>
      <c r="AD28" s="94"/>
      <c r="AE28" s="94"/>
      <c r="AF28" s="94"/>
      <c r="AG28" s="94"/>
      <c r="AH28" s="94"/>
      <c r="AI28" s="94"/>
      <c r="AJ28" s="94"/>
      <c r="AK28" s="94"/>
      <c r="AL28" s="94"/>
      <c r="AM28" s="94"/>
    </row>
    <row r="29" spans="1:39" s="9" customFormat="1" ht="38.25" customHeight="1">
      <c r="A29" s="17" t="s">
        <v>49</v>
      </c>
      <c r="B29" s="18" t="s">
        <v>119</v>
      </c>
      <c r="C29" s="18"/>
      <c r="D29" s="124" t="s">
        <v>118</v>
      </c>
      <c r="E29" s="124" t="s">
        <v>120</v>
      </c>
      <c r="F29" s="10">
        <v>3</v>
      </c>
      <c r="G29" s="19" t="s">
        <v>121</v>
      </c>
      <c r="H29" s="123" t="s">
        <v>122</v>
      </c>
      <c r="I29" s="206" t="s">
        <v>152</v>
      </c>
      <c r="J29" s="19" t="s">
        <v>13</v>
      </c>
      <c r="K29" s="55" t="s">
        <v>77</v>
      </c>
      <c r="L29" s="78" t="s">
        <v>81</v>
      </c>
      <c r="M29" s="19" t="s">
        <v>5</v>
      </c>
      <c r="N29" s="24" t="s">
        <v>20</v>
      </c>
      <c r="O29" s="38" t="s">
        <v>153</v>
      </c>
      <c r="P29" s="127"/>
      <c r="Q29" s="188"/>
      <c r="R29" s="188"/>
      <c r="S29" s="188"/>
      <c r="T29" s="188"/>
      <c r="U29" s="189">
        <v>6</v>
      </c>
      <c r="V29" s="179">
        <v>3240.57</v>
      </c>
      <c r="W29" s="205"/>
      <c r="X29" s="101"/>
      <c r="Y29" s="102"/>
      <c r="Z29" s="101"/>
      <c r="AA29" s="101"/>
      <c r="AB29" s="101"/>
      <c r="AC29" s="101"/>
      <c r="AD29" s="94"/>
      <c r="AE29" s="94"/>
      <c r="AF29" s="94"/>
      <c r="AG29" s="94"/>
      <c r="AH29" s="94"/>
      <c r="AI29" s="94"/>
      <c r="AJ29" s="94"/>
      <c r="AK29" s="94"/>
      <c r="AL29" s="94"/>
      <c r="AM29" s="94"/>
    </row>
    <row r="30" spans="1:39" s="114" customFormat="1" ht="38.25" customHeight="1">
      <c r="A30" s="115"/>
      <c r="J30" s="116"/>
      <c r="L30" s="158"/>
      <c r="N30" s="118"/>
      <c r="O30" s="119"/>
      <c r="P30" s="108"/>
      <c r="Q30" s="108"/>
      <c r="R30" s="108" t="s">
        <v>156</v>
      </c>
      <c r="S30" s="108">
        <v>1.5</v>
      </c>
      <c r="T30" s="108" t="s">
        <v>143</v>
      </c>
      <c r="U30" s="189" t="s">
        <v>139</v>
      </c>
      <c r="V30" s="178"/>
      <c r="W30" s="180"/>
      <c r="X30" s="112"/>
      <c r="Y30" s="113"/>
      <c r="Z30" s="112"/>
      <c r="AA30" s="112"/>
      <c r="AB30" s="112"/>
      <c r="AC30" s="112"/>
    </row>
    <row r="31" spans="1:39" ht="87" customHeight="1">
      <c r="A31" s="213" t="s">
        <v>170</v>
      </c>
      <c r="J31" s="26"/>
      <c r="N31" s="72"/>
      <c r="O31" s="37"/>
      <c r="P31" s="45"/>
      <c r="Q31" s="45"/>
      <c r="R31" s="45"/>
      <c r="S31" s="45"/>
      <c r="T31" s="203" t="s">
        <v>145</v>
      </c>
      <c r="U31" s="194"/>
    </row>
    <row r="32" spans="1:39" ht="39.75" customHeight="1">
      <c r="A32" s="29" t="s">
        <v>171</v>
      </c>
      <c r="C32" s="4"/>
      <c r="D32" s="6"/>
      <c r="E32" s="6"/>
      <c r="F32" s="2"/>
      <c r="G32" s="6"/>
      <c r="H32" s="6"/>
      <c r="I32" s="6"/>
      <c r="J32" s="5"/>
      <c r="K32" s="6"/>
      <c r="L32" s="160"/>
      <c r="M32" s="6"/>
      <c r="N32" s="73"/>
      <c r="O32" s="7"/>
      <c r="P32" s="46"/>
      <c r="Q32" s="199"/>
      <c r="R32" s="199" t="s">
        <v>155</v>
      </c>
      <c r="S32" s="196" t="s">
        <v>140</v>
      </c>
      <c r="T32" s="195" t="s">
        <v>144</v>
      </c>
      <c r="U32" s="195" t="s">
        <v>138</v>
      </c>
    </row>
    <row r="33" spans="1:39" ht="23.25" customHeight="1">
      <c r="A33" s="32"/>
      <c r="C33" s="6"/>
      <c r="D33" s="6"/>
      <c r="E33" s="6"/>
      <c r="F33" s="2"/>
      <c r="G33" s="6"/>
      <c r="H33" s="6"/>
      <c r="I33" s="6"/>
      <c r="J33" s="8"/>
      <c r="K33" s="6"/>
      <c r="L33" s="161"/>
      <c r="M33" s="6"/>
      <c r="N33" s="6"/>
      <c r="O33" s="7"/>
      <c r="P33" s="31"/>
      <c r="Q33" s="200"/>
      <c r="R33" s="200">
        <v>1944.78</v>
      </c>
      <c r="S33" s="200">
        <v>3637.35</v>
      </c>
      <c r="T33" s="200">
        <v>1076.94</v>
      </c>
      <c r="U33" s="201">
        <v>5385.3</v>
      </c>
    </row>
    <row r="34" spans="1:39" ht="23.25" customHeight="1">
      <c r="A34" t="s">
        <v>11</v>
      </c>
      <c r="B34" s="6"/>
      <c r="C34" s="6"/>
      <c r="D34" s="6"/>
      <c r="E34" s="6"/>
      <c r="F34" s="2"/>
      <c r="G34" s="6"/>
      <c r="H34" s="6"/>
      <c r="I34" s="6"/>
      <c r="J34" s="8"/>
      <c r="K34" s="6"/>
      <c r="L34" s="160"/>
      <c r="M34" s="6"/>
      <c r="N34" s="6"/>
      <c r="O34" s="7"/>
      <c r="P34" s="7" t="s">
        <v>157</v>
      </c>
      <c r="Q34" s="202"/>
      <c r="R34" s="202"/>
      <c r="S34" s="202"/>
      <c r="T34" s="202">
        <v>210.7</v>
      </c>
      <c r="U34" s="202"/>
    </row>
    <row r="35" spans="1:39" ht="23.25" customHeight="1">
      <c r="A35" s="6"/>
      <c r="B35" s="6"/>
      <c r="C35" s="6"/>
      <c r="D35" s="6"/>
      <c r="E35" s="6"/>
      <c r="F35" s="2"/>
      <c r="G35" s="6"/>
      <c r="H35" s="6"/>
      <c r="I35" s="6"/>
      <c r="J35" s="8"/>
      <c r="K35" s="6"/>
      <c r="L35" s="161"/>
      <c r="M35" s="6"/>
      <c r="N35" s="6"/>
      <c r="O35" s="7"/>
      <c r="P35" s="7" t="s">
        <v>157</v>
      </c>
      <c r="Q35" s="27"/>
      <c r="R35" s="200"/>
      <c r="S35" s="200"/>
      <c r="T35" s="200">
        <v>92.82</v>
      </c>
      <c r="U35" s="200"/>
    </row>
    <row r="36" spans="1:39" ht="23.25" customHeight="1">
      <c r="A36" s="6"/>
      <c r="B36" s="6"/>
      <c r="C36" s="6"/>
      <c r="D36" s="6"/>
      <c r="E36" s="6"/>
      <c r="F36" s="2"/>
      <c r="G36" s="6"/>
      <c r="H36" s="6"/>
      <c r="I36" s="6"/>
      <c r="J36" s="8"/>
      <c r="K36" s="6"/>
      <c r="L36" s="160"/>
      <c r="M36" s="6"/>
      <c r="N36" s="6"/>
      <c r="O36" s="6"/>
      <c r="P36" s="7" t="s">
        <v>157</v>
      </c>
      <c r="Q36" s="7"/>
      <c r="R36" s="200">
        <v>176.76</v>
      </c>
      <c r="S36" s="200">
        <v>176.64</v>
      </c>
      <c r="T36" s="200"/>
      <c r="U36" s="200">
        <v>417.24</v>
      </c>
    </row>
    <row r="37" spans="1:39" ht="23.25" customHeight="1">
      <c r="B37" s="4"/>
      <c r="C37" s="6"/>
      <c r="D37" s="6"/>
      <c r="E37" s="6"/>
      <c r="F37" s="2"/>
      <c r="G37" s="6"/>
      <c r="H37" s="6"/>
      <c r="I37" s="6"/>
      <c r="J37" s="8"/>
      <c r="K37" s="6"/>
      <c r="L37" s="161"/>
      <c r="M37" s="6"/>
      <c r="N37" s="6"/>
      <c r="O37" s="6"/>
      <c r="P37" s="7"/>
      <c r="Q37" s="7"/>
      <c r="R37" s="7"/>
      <c r="S37" s="7"/>
      <c r="T37" s="7"/>
      <c r="U37" s="204">
        <f>SUM(Q33:U36)</f>
        <v>13118.529999999999</v>
      </c>
      <c r="V37" s="209">
        <f>SUM(V6:V29)</f>
        <v>39094.53</v>
      </c>
      <c r="W37" s="209">
        <f>SUM(W6:W29)</f>
        <v>2871</v>
      </c>
      <c r="X37" t="s">
        <v>161</v>
      </c>
    </row>
    <row r="38" spans="1:39" ht="23.25" customHeight="1">
      <c r="B38" s="6"/>
      <c r="C38" s="6"/>
      <c r="D38" s="6"/>
      <c r="E38" s="6"/>
      <c r="F38" s="2"/>
      <c r="G38" s="6"/>
      <c r="H38" s="6"/>
      <c r="I38" s="6"/>
      <c r="J38" s="8"/>
      <c r="K38" s="6"/>
      <c r="L38" s="160"/>
      <c r="M38" s="6"/>
      <c r="N38" s="6"/>
      <c r="O38" s="6"/>
      <c r="P38" s="8"/>
      <c r="Q38" s="8"/>
      <c r="R38" s="8"/>
      <c r="S38" s="8"/>
      <c r="T38" s="8"/>
      <c r="U38" s="190"/>
      <c r="W38" s="210">
        <f>SUM(U37:W37)</f>
        <v>55084.06</v>
      </c>
    </row>
    <row r="39" spans="1:39" ht="23.25" customHeight="1">
      <c r="L39" s="160"/>
      <c r="O39" s="37"/>
      <c r="W39" s="181" t="s">
        <v>163</v>
      </c>
    </row>
    <row r="40" spans="1:39">
      <c r="L40" s="160"/>
    </row>
    <row r="41" spans="1:39">
      <c r="L41" s="161"/>
    </row>
    <row r="42" spans="1:39">
      <c r="L42" s="160"/>
    </row>
    <row r="43" spans="1:39" s="1" customFormat="1">
      <c r="A43"/>
      <c r="B43"/>
      <c r="C43"/>
      <c r="F43" s="3"/>
      <c r="J43"/>
      <c r="L43" s="161"/>
      <c r="P43" s="9"/>
      <c r="Q43" s="9"/>
      <c r="R43" s="9"/>
      <c r="S43" s="9"/>
      <c r="T43" s="9"/>
      <c r="U43" s="27"/>
      <c r="V43" s="177"/>
      <c r="W43" s="181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</row>
    <row r="44" spans="1:39" s="1" customFormat="1">
      <c r="A44"/>
      <c r="B44"/>
      <c r="C44"/>
      <c r="F44" s="3"/>
      <c r="J44"/>
      <c r="L44" s="160"/>
      <c r="P44" s="9"/>
      <c r="Q44" s="9"/>
      <c r="R44" s="9"/>
      <c r="S44" s="9"/>
      <c r="T44" s="9"/>
      <c r="U44" s="27"/>
      <c r="V44" s="177"/>
      <c r="W44" s="181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</row>
    <row r="45" spans="1:39" s="1" customFormat="1">
      <c r="A45"/>
      <c r="B45"/>
      <c r="C45"/>
      <c r="F45" s="3"/>
      <c r="J45"/>
      <c r="L45" s="160"/>
      <c r="P45" s="9"/>
      <c r="Q45" s="9"/>
      <c r="R45" s="9"/>
      <c r="S45" s="9"/>
      <c r="T45" s="9"/>
      <c r="U45" s="27"/>
      <c r="V45" s="177"/>
      <c r="W45" s="181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</row>
    <row r="46" spans="1:39" s="1" customFormat="1">
      <c r="A46"/>
      <c r="B46"/>
      <c r="C46"/>
      <c r="F46" s="3"/>
      <c r="J46"/>
      <c r="L46" s="160"/>
      <c r="P46" s="9"/>
      <c r="Q46" s="9"/>
      <c r="R46" s="9"/>
      <c r="S46" s="9"/>
      <c r="T46" s="9"/>
      <c r="U46" s="27"/>
      <c r="V46" s="177"/>
      <c r="W46" s="181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</row>
    <row r="47" spans="1:39" s="1" customFormat="1">
      <c r="A47"/>
      <c r="B47"/>
      <c r="C47"/>
      <c r="F47" s="3"/>
      <c r="J47"/>
      <c r="L47" s="161"/>
      <c r="P47" s="9"/>
      <c r="Q47" s="9"/>
      <c r="R47" s="9"/>
      <c r="S47" s="9"/>
      <c r="T47" s="9"/>
      <c r="U47" s="27"/>
      <c r="V47" s="177"/>
      <c r="W47" s="181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</row>
    <row r="48" spans="1:39" s="1" customFormat="1">
      <c r="A48"/>
      <c r="B48"/>
      <c r="C48"/>
      <c r="F48" s="3"/>
      <c r="J48"/>
      <c r="L48" s="161"/>
      <c r="P48" s="9"/>
      <c r="Q48" s="9"/>
      <c r="R48" s="9"/>
      <c r="S48" s="9"/>
      <c r="T48" s="9"/>
      <c r="U48" s="27"/>
      <c r="V48" s="177"/>
      <c r="W48" s="181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39" s="1" customFormat="1">
      <c r="A49"/>
      <c r="B49"/>
      <c r="C49"/>
      <c r="F49" s="3"/>
      <c r="J49"/>
      <c r="L49" s="161"/>
      <c r="P49" s="9"/>
      <c r="Q49" s="9"/>
      <c r="R49" s="9"/>
      <c r="S49" s="9"/>
      <c r="T49" s="9"/>
      <c r="U49" s="27"/>
      <c r="V49" s="177"/>
      <c r="W49" s="181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</row>
    <row r="50" spans="1:39" s="1" customFormat="1">
      <c r="A50"/>
      <c r="B50"/>
      <c r="C50"/>
      <c r="F50" s="3"/>
      <c r="J50"/>
      <c r="L50" s="161"/>
      <c r="P50" s="9"/>
      <c r="Q50" s="9"/>
      <c r="R50" s="9"/>
      <c r="S50" s="9"/>
      <c r="T50" s="9"/>
      <c r="U50" s="27"/>
      <c r="V50" s="177"/>
      <c r="W50" s="181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</row>
    <row r="51" spans="1:39" s="1" customFormat="1">
      <c r="A51"/>
      <c r="B51"/>
      <c r="C51"/>
      <c r="F51" s="3"/>
      <c r="J51"/>
      <c r="L51" s="161"/>
      <c r="P51" s="9"/>
      <c r="Q51" s="9"/>
      <c r="R51" s="9"/>
      <c r="S51" s="9"/>
      <c r="T51" s="9"/>
      <c r="U51" s="27"/>
      <c r="V51" s="177"/>
      <c r="W51" s="18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1:39" s="1" customFormat="1">
      <c r="A52"/>
      <c r="B52"/>
      <c r="C52"/>
      <c r="F52" s="3"/>
      <c r="J52"/>
      <c r="L52" s="162"/>
      <c r="P52" s="9"/>
      <c r="Q52" s="9"/>
      <c r="R52" s="9"/>
      <c r="S52" s="9"/>
      <c r="T52" s="9"/>
      <c r="U52" s="27"/>
      <c r="V52" s="177"/>
      <c r="W52" s="181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</row>
    <row r="53" spans="1:39" s="1" customFormat="1">
      <c r="A53"/>
      <c r="B53"/>
      <c r="C53"/>
      <c r="F53" s="3"/>
      <c r="J53"/>
      <c r="L53" s="161"/>
      <c r="P53" s="9"/>
      <c r="Q53" s="9"/>
      <c r="R53" s="9"/>
      <c r="S53" s="9"/>
      <c r="T53" s="9"/>
      <c r="U53" s="27"/>
      <c r="V53" s="177"/>
      <c r="W53" s="181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</row>
    <row r="54" spans="1:39" s="1" customFormat="1">
      <c r="A54"/>
      <c r="B54"/>
      <c r="C54"/>
      <c r="F54" s="3"/>
      <c r="J54"/>
      <c r="L54" s="163"/>
      <c r="P54" s="9"/>
      <c r="Q54" s="9"/>
      <c r="R54" s="9"/>
      <c r="S54" s="9"/>
      <c r="T54" s="9"/>
      <c r="U54" s="27"/>
      <c r="V54" s="177"/>
      <c r="W54" s="181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</row>
    <row r="55" spans="1:39" s="1" customFormat="1">
      <c r="A55"/>
      <c r="B55"/>
      <c r="C55"/>
      <c r="F55" s="3"/>
      <c r="J55"/>
      <c r="L55" s="163"/>
      <c r="P55" s="9"/>
      <c r="Q55" s="9"/>
      <c r="R55" s="9"/>
      <c r="S55" s="9"/>
      <c r="T55" s="9"/>
      <c r="U55" s="27"/>
      <c r="V55" s="177"/>
      <c r="W55" s="181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</row>
  </sheetData>
  <mergeCells count="20">
    <mergeCell ref="V3:W3"/>
    <mergeCell ref="U7:U8"/>
    <mergeCell ref="S9:S11"/>
    <mergeCell ref="S13:S16"/>
    <mergeCell ref="Q9:Q11"/>
    <mergeCell ref="Q13:Q16"/>
    <mergeCell ref="Q4:U4"/>
    <mergeCell ref="V9:V11"/>
    <mergeCell ref="V13:V16"/>
    <mergeCell ref="P13:P16"/>
    <mergeCell ref="P9:P11"/>
    <mergeCell ref="D9:D11"/>
    <mergeCell ref="E9:E11"/>
    <mergeCell ref="D13:D16"/>
    <mergeCell ref="E13:E16"/>
    <mergeCell ref="K4:L4"/>
    <mergeCell ref="D5:E5"/>
    <mergeCell ref="G5:H5"/>
    <mergeCell ref="D7:D8"/>
    <mergeCell ref="E7:E8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8" scale="46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2104-530E-42AF-941E-EEEF8A1400D2}">
  <sheetPr>
    <pageSetUpPr fitToPage="1"/>
  </sheetPr>
  <dimension ref="A1:AK55"/>
  <sheetViews>
    <sheetView view="pageLayout" topLeftCell="E16" zoomScale="70" zoomScaleNormal="70" zoomScalePageLayoutView="70" workbookViewId="0">
      <selection activeCell="V17" sqref="V17"/>
    </sheetView>
  </sheetViews>
  <sheetFormatPr defaultColWidth="11.125" defaultRowHeight="15.75"/>
  <cols>
    <col min="1" max="1" width="24.5" customWidth="1"/>
    <col min="2" max="3" width="15.875" customWidth="1"/>
    <col min="4" max="4" width="12.5" style="1" customWidth="1"/>
    <col min="5" max="5" width="9.625" style="1" customWidth="1"/>
    <col min="6" max="6" width="13.625" style="3" customWidth="1"/>
    <col min="7" max="7" width="12.5" style="1" customWidth="1"/>
    <col min="8" max="8" width="9.625" style="1" customWidth="1"/>
    <col min="9" max="9" width="35.125" style="1" customWidth="1"/>
    <col min="10" max="10" width="9.625" customWidth="1"/>
    <col min="11" max="11" width="13" style="1" customWidth="1"/>
    <col min="12" max="12" width="22.5" style="159" customWidth="1"/>
    <col min="13" max="13" width="9.625" style="1" customWidth="1"/>
    <col min="14" max="14" width="14.625" style="1" customWidth="1"/>
    <col min="15" max="15" width="26.875" style="1" customWidth="1"/>
    <col min="16" max="16" width="37.25" style="9" customWidth="1"/>
    <col min="17" max="18" width="10.75" style="9" customWidth="1"/>
    <col min="19" max="19" width="13.375" style="27" customWidth="1"/>
    <col min="20" max="20" width="19.625" style="177" customWidth="1"/>
    <col min="21" max="21" width="14" style="181" customWidth="1"/>
    <col min="22" max="22" width="16.625" bestFit="1" customWidth="1"/>
  </cols>
  <sheetData>
    <row r="1" spans="1:37" s="58" customFormat="1" ht="43.5" customHeight="1">
      <c r="A1" s="65" t="s">
        <v>84</v>
      </c>
      <c r="B1" s="66"/>
      <c r="C1" s="66"/>
      <c r="D1" s="47"/>
      <c r="E1" s="47"/>
      <c r="F1" s="59"/>
      <c r="G1" s="47"/>
      <c r="H1" s="47"/>
      <c r="I1" s="47"/>
      <c r="J1" s="63"/>
      <c r="K1" s="47"/>
      <c r="L1" s="155"/>
      <c r="M1" s="47"/>
      <c r="N1" s="47"/>
      <c r="O1" s="47"/>
      <c r="P1" s="67"/>
      <c r="Q1" s="67"/>
      <c r="R1" s="67"/>
      <c r="S1" s="191"/>
      <c r="T1" s="170"/>
      <c r="U1" s="171"/>
      <c r="V1" s="63"/>
      <c r="W1" s="64"/>
      <c r="X1" s="63"/>
      <c r="Y1" s="63"/>
      <c r="Z1" s="63"/>
      <c r="AA1" s="63"/>
    </row>
    <row r="2" spans="1:37" s="58" customFormat="1" ht="27.75" customHeight="1">
      <c r="A2" s="56"/>
      <c r="C2" s="57"/>
      <c r="D2" s="56" t="s">
        <v>26</v>
      </c>
      <c r="E2" s="47"/>
      <c r="F2" s="59"/>
      <c r="G2" s="47"/>
      <c r="H2" s="47"/>
      <c r="I2" s="47"/>
      <c r="J2" s="60"/>
      <c r="K2" s="47"/>
      <c r="L2" s="155"/>
      <c r="M2" s="47"/>
      <c r="N2" s="69"/>
      <c r="O2" s="47"/>
      <c r="P2" s="61"/>
      <c r="Q2" s="61"/>
      <c r="R2" s="61"/>
      <c r="S2" s="191"/>
      <c r="T2" s="170"/>
      <c r="U2" s="171"/>
      <c r="V2" s="63"/>
      <c r="W2" s="64"/>
      <c r="X2" s="63"/>
      <c r="Y2" s="63"/>
      <c r="Z2" s="63"/>
      <c r="AA2" s="63"/>
    </row>
    <row r="3" spans="1:37" ht="38.25" customHeight="1">
      <c r="A3" s="145">
        <v>44621</v>
      </c>
      <c r="B3" s="146"/>
      <c r="C3" s="146"/>
      <c r="D3" s="147"/>
      <c r="E3" s="147"/>
      <c r="F3" s="148"/>
      <c r="G3" s="147"/>
      <c r="H3" s="147"/>
      <c r="I3" s="147"/>
      <c r="J3" s="146"/>
      <c r="K3" s="147"/>
      <c r="L3" s="156"/>
      <c r="M3" s="147"/>
      <c r="N3" s="147"/>
      <c r="O3" s="165"/>
      <c r="P3" s="164" t="s">
        <v>135</v>
      </c>
      <c r="Q3" s="183"/>
      <c r="R3" s="183"/>
      <c r="S3" s="192"/>
      <c r="T3" s="338" t="s">
        <v>150</v>
      </c>
      <c r="U3" s="338"/>
      <c r="V3" s="63"/>
      <c r="W3" s="64"/>
      <c r="X3" s="63"/>
      <c r="Y3" s="63"/>
      <c r="Z3" s="63"/>
      <c r="AA3" s="63"/>
      <c r="AB3" s="58"/>
      <c r="AC3" s="58"/>
      <c r="AD3" s="58"/>
      <c r="AE3" s="58"/>
      <c r="AF3" s="58"/>
      <c r="AG3" s="58"/>
      <c r="AH3" s="58"/>
      <c r="AI3" s="58"/>
      <c r="AJ3" s="58"/>
      <c r="AK3" s="58"/>
    </row>
    <row r="4" spans="1:37" s="11" customFormat="1" ht="86.25" customHeight="1">
      <c r="A4" s="33" t="s">
        <v>0</v>
      </c>
      <c r="B4" s="33" t="s">
        <v>4</v>
      </c>
      <c r="C4" s="34" t="s">
        <v>32</v>
      </c>
      <c r="D4" s="34" t="s">
        <v>1</v>
      </c>
      <c r="E4" s="34" t="s">
        <v>2</v>
      </c>
      <c r="F4" s="35" t="s">
        <v>8</v>
      </c>
      <c r="G4" s="34" t="s">
        <v>1</v>
      </c>
      <c r="H4" s="34" t="s">
        <v>2</v>
      </c>
      <c r="I4" s="34" t="s">
        <v>7</v>
      </c>
      <c r="J4" s="33" t="s">
        <v>6</v>
      </c>
      <c r="K4" s="330" t="s">
        <v>64</v>
      </c>
      <c r="L4" s="331"/>
      <c r="M4" s="33" t="s">
        <v>5</v>
      </c>
      <c r="N4" s="70" t="s">
        <v>67</v>
      </c>
      <c r="O4" s="34" t="s">
        <v>9</v>
      </c>
      <c r="P4" s="36" t="s">
        <v>89</v>
      </c>
      <c r="Q4" s="343"/>
      <c r="R4" s="343"/>
      <c r="S4" s="344"/>
      <c r="T4" s="182" t="s">
        <v>151</v>
      </c>
      <c r="U4" s="212" t="s">
        <v>158</v>
      </c>
      <c r="V4" s="208" t="s">
        <v>164</v>
      </c>
      <c r="W4" s="92"/>
      <c r="X4" s="90"/>
      <c r="Y4" s="90"/>
      <c r="Z4" s="90"/>
      <c r="AA4" s="90"/>
      <c r="AB4" s="93"/>
      <c r="AC4" s="93"/>
      <c r="AD4" s="93"/>
      <c r="AE4" s="93"/>
      <c r="AF4" s="93"/>
      <c r="AG4" s="93"/>
      <c r="AH4" s="93"/>
      <c r="AI4" s="93"/>
      <c r="AJ4" s="93"/>
      <c r="AK4" s="93"/>
    </row>
    <row r="5" spans="1:37" ht="38.25" customHeight="1">
      <c r="A5" s="14"/>
      <c r="B5" s="14"/>
      <c r="C5" s="49"/>
      <c r="D5" s="332" t="s">
        <v>10</v>
      </c>
      <c r="E5" s="333"/>
      <c r="F5" s="16"/>
      <c r="G5" s="332" t="s">
        <v>23</v>
      </c>
      <c r="H5" s="333"/>
      <c r="I5" s="15"/>
      <c r="J5" s="68"/>
      <c r="K5" s="167"/>
      <c r="L5" s="157" t="s">
        <v>68</v>
      </c>
      <c r="M5" s="14"/>
      <c r="N5" s="71"/>
      <c r="O5" s="43"/>
      <c r="P5" s="13"/>
      <c r="Q5" s="196" t="s">
        <v>176</v>
      </c>
      <c r="R5" s="195" t="s">
        <v>144</v>
      </c>
      <c r="S5" s="195" t="s">
        <v>138</v>
      </c>
      <c r="T5" s="172"/>
      <c r="U5" s="173"/>
      <c r="V5" s="97"/>
      <c r="W5" s="98"/>
      <c r="X5" s="96"/>
      <c r="Y5" s="96"/>
      <c r="Z5" s="96"/>
      <c r="AA5" s="96"/>
      <c r="AB5" s="58"/>
      <c r="AC5" s="58"/>
      <c r="AD5" s="58"/>
      <c r="AE5" s="58"/>
      <c r="AF5" s="58"/>
      <c r="AG5" s="58"/>
      <c r="AH5" s="58"/>
      <c r="AI5" s="58"/>
      <c r="AJ5" s="58"/>
      <c r="AK5" s="58"/>
    </row>
    <row r="6" spans="1:37" ht="63" customHeight="1">
      <c r="A6" s="17" t="s">
        <v>86</v>
      </c>
      <c r="B6" s="18" t="s">
        <v>12</v>
      </c>
      <c r="C6" s="18" t="s">
        <v>87</v>
      </c>
      <c r="D6" s="124" t="s">
        <v>124</v>
      </c>
      <c r="E6" s="124" t="s">
        <v>125</v>
      </c>
      <c r="F6" s="10">
        <v>1</v>
      </c>
      <c r="G6" s="19">
        <v>2000</v>
      </c>
      <c r="H6" s="19">
        <v>2200</v>
      </c>
      <c r="I6" s="206" t="s">
        <v>152</v>
      </c>
      <c r="J6" s="19" t="s">
        <v>13</v>
      </c>
      <c r="K6" s="55" t="s">
        <v>55</v>
      </c>
      <c r="L6" s="78" t="s">
        <v>81</v>
      </c>
      <c r="M6" s="19" t="s">
        <v>5</v>
      </c>
      <c r="N6" s="24" t="s">
        <v>20</v>
      </c>
      <c r="O6" s="23" t="s">
        <v>153</v>
      </c>
      <c r="P6" s="120"/>
      <c r="Q6" s="184"/>
      <c r="R6" s="184"/>
      <c r="S6" s="197">
        <v>2</v>
      </c>
      <c r="T6" s="174">
        <v>1022.62</v>
      </c>
      <c r="U6" s="173"/>
      <c r="V6" s="97"/>
      <c r="W6" s="98"/>
      <c r="X6" s="96"/>
      <c r="Y6" s="96"/>
      <c r="Z6" s="96"/>
      <c r="AA6" s="96"/>
      <c r="AB6" s="58"/>
      <c r="AC6" s="58"/>
      <c r="AD6" s="58"/>
      <c r="AE6" s="58"/>
      <c r="AF6" s="58"/>
      <c r="AG6" s="58"/>
      <c r="AH6" s="58"/>
      <c r="AI6" s="58"/>
      <c r="AJ6" s="58"/>
      <c r="AK6" s="58"/>
    </row>
    <row r="7" spans="1:37" s="9" customFormat="1" ht="38.25" customHeight="1">
      <c r="A7" s="17" t="s">
        <v>15</v>
      </c>
      <c r="B7" s="18" t="s">
        <v>19</v>
      </c>
      <c r="C7" s="18"/>
      <c r="D7" s="334" t="s">
        <v>91</v>
      </c>
      <c r="E7" s="335">
        <v>1200</v>
      </c>
      <c r="F7" s="10">
        <v>2</v>
      </c>
      <c r="G7" s="19" t="s">
        <v>92</v>
      </c>
      <c r="H7" s="19">
        <v>1200</v>
      </c>
      <c r="I7" s="206" t="s">
        <v>152</v>
      </c>
      <c r="J7" s="19" t="s">
        <v>13</v>
      </c>
      <c r="K7" s="55" t="s">
        <v>55</v>
      </c>
      <c r="L7" s="78" t="s">
        <v>81</v>
      </c>
      <c r="M7" s="19" t="s">
        <v>5</v>
      </c>
      <c r="N7" s="24" t="s">
        <v>20</v>
      </c>
      <c r="O7" s="23" t="s">
        <v>153</v>
      </c>
      <c r="P7" s="12"/>
      <c r="Q7" s="99"/>
      <c r="R7" s="99"/>
      <c r="S7" s="339">
        <v>5</v>
      </c>
      <c r="T7" s="174">
        <v>1662.3</v>
      </c>
      <c r="U7" s="175"/>
      <c r="V7" s="101"/>
      <c r="W7" s="102"/>
      <c r="X7" s="101"/>
      <c r="Y7" s="101"/>
      <c r="Z7" s="101"/>
      <c r="AA7" s="101"/>
      <c r="AB7" s="94"/>
      <c r="AC7" s="94"/>
      <c r="AD7" s="94"/>
      <c r="AE7" s="94"/>
      <c r="AF7" s="94"/>
      <c r="AG7" s="94"/>
      <c r="AH7" s="94"/>
      <c r="AI7" s="94"/>
      <c r="AJ7" s="94"/>
      <c r="AK7" s="94"/>
    </row>
    <row r="8" spans="1:37" s="9" customFormat="1" ht="38.25" customHeight="1">
      <c r="A8" s="17"/>
      <c r="B8" s="18" t="s">
        <v>19</v>
      </c>
      <c r="C8" s="18"/>
      <c r="D8" s="329"/>
      <c r="E8" s="336"/>
      <c r="F8" s="10">
        <v>1</v>
      </c>
      <c r="G8" s="19">
        <v>2400</v>
      </c>
      <c r="H8" s="19">
        <v>1200</v>
      </c>
      <c r="I8" s="206" t="s">
        <v>152</v>
      </c>
      <c r="J8" s="19" t="s">
        <v>13</v>
      </c>
      <c r="K8" s="55" t="s">
        <v>55</v>
      </c>
      <c r="L8" s="78" t="s">
        <v>81</v>
      </c>
      <c r="M8" s="19" t="s">
        <v>5</v>
      </c>
      <c r="N8" s="24" t="s">
        <v>20</v>
      </c>
      <c r="O8" s="23" t="s">
        <v>153</v>
      </c>
      <c r="P8" s="42"/>
      <c r="Q8" s="185"/>
      <c r="R8" s="185"/>
      <c r="S8" s="339"/>
      <c r="T8" s="174">
        <v>980.19</v>
      </c>
      <c r="U8" s="175"/>
      <c r="V8" s="101"/>
      <c r="W8" s="102"/>
      <c r="X8" s="101"/>
      <c r="Y8" s="101"/>
      <c r="Z8" s="101"/>
      <c r="AA8" s="101"/>
      <c r="AB8" s="94"/>
      <c r="AC8" s="94"/>
      <c r="AD8" s="94"/>
      <c r="AE8" s="94"/>
      <c r="AF8" s="94"/>
      <c r="AG8" s="94"/>
      <c r="AH8" s="94"/>
      <c r="AI8" s="94"/>
      <c r="AJ8" s="94"/>
      <c r="AK8" s="94"/>
    </row>
    <row r="9" spans="1:37" s="9" customFormat="1" ht="38.25" customHeight="1">
      <c r="A9" s="17" t="s">
        <v>21</v>
      </c>
      <c r="B9" s="18" t="s">
        <v>25</v>
      </c>
      <c r="C9" s="50" t="s">
        <v>27</v>
      </c>
      <c r="D9" s="334" t="s">
        <v>93</v>
      </c>
      <c r="E9" s="335" t="s">
        <v>24</v>
      </c>
      <c r="F9" s="10">
        <v>1</v>
      </c>
      <c r="G9" s="51" t="s">
        <v>94</v>
      </c>
      <c r="H9" s="19">
        <v>2000</v>
      </c>
      <c r="I9" s="206" t="s">
        <v>172</v>
      </c>
      <c r="J9" s="19" t="s">
        <v>13</v>
      </c>
      <c r="K9" s="19" t="s">
        <v>55</v>
      </c>
      <c r="L9" s="214" t="s">
        <v>81</v>
      </c>
      <c r="M9" s="19" t="s">
        <v>5</v>
      </c>
      <c r="N9" s="24" t="s">
        <v>57</v>
      </c>
      <c r="O9" s="23" t="s">
        <v>153</v>
      </c>
      <c r="P9" s="323"/>
      <c r="Q9" s="340"/>
      <c r="R9" s="189"/>
      <c r="S9" s="189"/>
      <c r="T9" s="345">
        <v>6055</v>
      </c>
      <c r="U9" s="175"/>
      <c r="V9" s="101"/>
      <c r="W9" s="102"/>
      <c r="X9" s="101"/>
      <c r="Y9" s="101"/>
      <c r="Z9" s="101"/>
      <c r="AA9" s="101"/>
      <c r="AB9" s="94"/>
      <c r="AC9" s="94"/>
      <c r="AD9" s="94"/>
      <c r="AE9" s="94"/>
      <c r="AF9" s="94"/>
      <c r="AG9" s="94"/>
      <c r="AH9" s="94"/>
      <c r="AI9" s="94"/>
      <c r="AJ9" s="94"/>
      <c r="AK9" s="94"/>
    </row>
    <row r="10" spans="1:37" ht="38.25" customHeight="1">
      <c r="A10" s="17"/>
      <c r="B10" s="18" t="s">
        <v>25</v>
      </c>
      <c r="C10" s="50" t="s">
        <v>27</v>
      </c>
      <c r="D10" s="328"/>
      <c r="E10" s="337"/>
      <c r="F10" s="10">
        <v>1</v>
      </c>
      <c r="G10" s="51" t="s">
        <v>94</v>
      </c>
      <c r="H10" s="19">
        <v>2600</v>
      </c>
      <c r="I10" s="206" t="s">
        <v>172</v>
      </c>
      <c r="J10" s="19" t="s">
        <v>13</v>
      </c>
      <c r="K10" s="19" t="s">
        <v>55</v>
      </c>
      <c r="L10" s="214" t="s">
        <v>81</v>
      </c>
      <c r="M10" s="19" t="s">
        <v>5</v>
      </c>
      <c r="N10" s="24" t="s">
        <v>57</v>
      </c>
      <c r="O10" s="23" t="s">
        <v>153</v>
      </c>
      <c r="P10" s="324"/>
      <c r="Q10" s="340"/>
      <c r="R10" s="189"/>
      <c r="S10" s="189"/>
      <c r="T10" s="345"/>
      <c r="U10" s="173"/>
      <c r="V10" s="97"/>
      <c r="W10" s="100"/>
      <c r="X10" s="96"/>
      <c r="Y10" s="96"/>
      <c r="Z10" s="96"/>
      <c r="AA10" s="96"/>
      <c r="AB10" s="58"/>
      <c r="AC10" s="58"/>
      <c r="AD10" s="58"/>
      <c r="AE10" s="58"/>
      <c r="AF10" s="58"/>
      <c r="AG10" s="58"/>
      <c r="AH10" s="58"/>
      <c r="AI10" s="58"/>
      <c r="AJ10" s="58"/>
      <c r="AK10" s="58"/>
    </row>
    <row r="11" spans="1:37" ht="38.25" customHeight="1">
      <c r="A11" s="17"/>
      <c r="B11" s="18" t="s">
        <v>25</v>
      </c>
      <c r="C11" s="50" t="s">
        <v>27</v>
      </c>
      <c r="D11" s="329"/>
      <c r="E11" s="336"/>
      <c r="F11" s="10">
        <v>1</v>
      </c>
      <c r="G11" s="51" t="s">
        <v>94</v>
      </c>
      <c r="H11" s="19">
        <v>3300</v>
      </c>
      <c r="I11" s="206" t="s">
        <v>172</v>
      </c>
      <c r="J11" s="19" t="s">
        <v>13</v>
      </c>
      <c r="K11" s="19" t="s">
        <v>55</v>
      </c>
      <c r="L11" s="214" t="s">
        <v>81</v>
      </c>
      <c r="M11" s="19" t="s">
        <v>5</v>
      </c>
      <c r="N11" s="24" t="s">
        <v>57</v>
      </c>
      <c r="O11" s="23" t="s">
        <v>153</v>
      </c>
      <c r="P11" s="325"/>
      <c r="Q11" s="340"/>
      <c r="R11" s="189"/>
      <c r="S11" s="189"/>
      <c r="T11" s="345"/>
      <c r="U11" s="173"/>
      <c r="V11" s="97"/>
      <c r="W11" s="100"/>
      <c r="X11" s="96"/>
      <c r="Y11" s="96"/>
      <c r="Z11" s="96"/>
      <c r="AA11" s="96"/>
      <c r="AB11" s="58"/>
      <c r="AC11" s="58"/>
      <c r="AD11" s="58"/>
      <c r="AE11" s="58"/>
      <c r="AF11" s="58"/>
      <c r="AG11" s="58"/>
      <c r="AH11" s="58"/>
      <c r="AI11" s="58"/>
      <c r="AJ11" s="58"/>
      <c r="AK11" s="58"/>
    </row>
    <row r="12" spans="1:37" ht="38.25" customHeight="1">
      <c r="A12" s="17"/>
      <c r="B12" s="18" t="s">
        <v>29</v>
      </c>
      <c r="C12" s="18" t="s">
        <v>30</v>
      </c>
      <c r="D12" s="166" t="s">
        <v>95</v>
      </c>
      <c r="E12" s="169">
        <v>2440</v>
      </c>
      <c r="F12" s="10">
        <v>2</v>
      </c>
      <c r="G12" s="19" t="s">
        <v>96</v>
      </c>
      <c r="H12" s="19">
        <v>2440</v>
      </c>
      <c r="I12" s="206" t="s">
        <v>172</v>
      </c>
      <c r="J12" s="19" t="s">
        <v>13</v>
      </c>
      <c r="K12" s="19" t="s">
        <v>55</v>
      </c>
      <c r="L12" s="214" t="s">
        <v>81</v>
      </c>
      <c r="M12" s="19" t="s">
        <v>5</v>
      </c>
      <c r="N12" s="24" t="s">
        <v>20</v>
      </c>
      <c r="O12" s="23" t="s">
        <v>153</v>
      </c>
      <c r="P12" s="121"/>
      <c r="Q12" s="186"/>
      <c r="R12" s="186"/>
      <c r="S12" s="189">
        <v>3</v>
      </c>
      <c r="T12" s="176">
        <v>1972.62</v>
      </c>
      <c r="U12" s="173"/>
      <c r="V12" s="97"/>
      <c r="W12" s="100"/>
      <c r="X12" s="96"/>
      <c r="Y12" s="96"/>
      <c r="Z12" s="96"/>
      <c r="AA12" s="96"/>
      <c r="AB12" s="58"/>
      <c r="AC12" s="58"/>
      <c r="AD12" s="58"/>
      <c r="AE12" s="58"/>
      <c r="AF12" s="58"/>
      <c r="AG12" s="58"/>
      <c r="AH12" s="58"/>
      <c r="AI12" s="58"/>
      <c r="AJ12" s="58"/>
      <c r="AK12" s="58"/>
    </row>
    <row r="13" spans="1:37" ht="38.25" customHeight="1">
      <c r="A13" s="20"/>
      <c r="B13" s="21" t="s">
        <v>22</v>
      </c>
      <c r="C13" s="50" t="s">
        <v>27</v>
      </c>
      <c r="D13" s="327" t="s">
        <v>97</v>
      </c>
      <c r="E13" s="327" t="s">
        <v>98</v>
      </c>
      <c r="F13" s="39">
        <v>1</v>
      </c>
      <c r="G13" s="19" t="s">
        <v>99</v>
      </c>
      <c r="H13" s="19">
        <v>5250</v>
      </c>
      <c r="I13" s="206" t="s">
        <v>173</v>
      </c>
      <c r="J13" s="19" t="s">
        <v>14</v>
      </c>
      <c r="K13" s="19" t="s">
        <v>55</v>
      </c>
      <c r="L13" s="215" t="s">
        <v>174</v>
      </c>
      <c r="M13" s="19" t="s">
        <v>5</v>
      </c>
      <c r="N13" s="24" t="s">
        <v>57</v>
      </c>
      <c r="O13" s="23" t="s">
        <v>153</v>
      </c>
      <c r="P13" s="323"/>
      <c r="Q13" s="340"/>
      <c r="R13" s="189"/>
      <c r="S13" s="189"/>
      <c r="T13" s="345">
        <v>10642</v>
      </c>
      <c r="U13" s="173"/>
      <c r="V13" s="97"/>
      <c r="W13" s="100"/>
      <c r="X13" s="96"/>
      <c r="Y13" s="96"/>
      <c r="Z13" s="96"/>
      <c r="AA13" s="96"/>
      <c r="AB13" s="58"/>
      <c r="AC13" s="58"/>
      <c r="AD13" s="58"/>
      <c r="AE13" s="58"/>
      <c r="AF13" s="58"/>
      <c r="AG13" s="58"/>
      <c r="AH13" s="58"/>
      <c r="AI13" s="58"/>
      <c r="AJ13" s="58"/>
      <c r="AK13" s="58"/>
    </row>
    <row r="14" spans="1:37" ht="38.25" customHeight="1">
      <c r="A14" s="17"/>
      <c r="B14" s="21" t="s">
        <v>22</v>
      </c>
      <c r="C14" s="50" t="s">
        <v>27</v>
      </c>
      <c r="D14" s="328"/>
      <c r="E14" s="328"/>
      <c r="F14" s="39">
        <v>1</v>
      </c>
      <c r="G14" s="19" t="s">
        <v>99</v>
      </c>
      <c r="H14" s="19">
        <v>4695</v>
      </c>
      <c r="I14" s="206" t="s">
        <v>173</v>
      </c>
      <c r="J14" s="19" t="s">
        <v>14</v>
      </c>
      <c r="K14" s="19" t="s">
        <v>55</v>
      </c>
      <c r="L14" s="215" t="s">
        <v>174</v>
      </c>
      <c r="M14" s="19" t="s">
        <v>5</v>
      </c>
      <c r="N14" s="24" t="s">
        <v>57</v>
      </c>
      <c r="O14" s="23" t="s">
        <v>153</v>
      </c>
      <c r="P14" s="324"/>
      <c r="Q14" s="340"/>
      <c r="R14" s="189"/>
      <c r="S14" s="189"/>
      <c r="T14" s="345"/>
      <c r="U14" s="173"/>
      <c r="V14" s="97"/>
      <c r="W14" s="100"/>
      <c r="X14" s="96"/>
      <c r="Y14" s="96"/>
      <c r="Z14" s="96"/>
      <c r="AA14" s="96"/>
      <c r="AB14" s="58"/>
      <c r="AC14" s="58"/>
      <c r="AD14" s="58"/>
      <c r="AE14" s="58"/>
      <c r="AF14" s="58"/>
      <c r="AG14" s="58"/>
      <c r="AH14" s="58"/>
      <c r="AI14" s="58"/>
      <c r="AJ14" s="58"/>
      <c r="AK14" s="58"/>
    </row>
    <row r="15" spans="1:37" ht="38.25" customHeight="1">
      <c r="A15" s="17"/>
      <c r="B15" s="21" t="s">
        <v>22</v>
      </c>
      <c r="C15" s="50" t="s">
        <v>27</v>
      </c>
      <c r="D15" s="328"/>
      <c r="E15" s="328"/>
      <c r="F15" s="10">
        <v>1</v>
      </c>
      <c r="G15" s="19" t="s">
        <v>99</v>
      </c>
      <c r="H15" s="19">
        <v>4140</v>
      </c>
      <c r="I15" s="206" t="s">
        <v>173</v>
      </c>
      <c r="J15" s="19" t="s">
        <v>14</v>
      </c>
      <c r="K15" s="19" t="s">
        <v>55</v>
      </c>
      <c r="L15" s="215" t="s">
        <v>174</v>
      </c>
      <c r="M15" s="19" t="s">
        <v>5</v>
      </c>
      <c r="N15" s="24" t="s">
        <v>57</v>
      </c>
      <c r="O15" s="23" t="s">
        <v>153</v>
      </c>
      <c r="P15" s="324"/>
      <c r="Q15" s="340"/>
      <c r="R15" s="189"/>
      <c r="S15" s="189"/>
      <c r="T15" s="345"/>
      <c r="U15" s="173"/>
      <c r="V15" s="97"/>
      <c r="W15" s="100"/>
      <c r="X15" s="96"/>
      <c r="Y15" s="96"/>
      <c r="Z15" s="96"/>
      <c r="AA15" s="96"/>
      <c r="AB15" s="58"/>
      <c r="AC15" s="58"/>
      <c r="AD15" s="58"/>
      <c r="AE15" s="58"/>
      <c r="AF15" s="58"/>
      <c r="AG15" s="58"/>
      <c r="AH15" s="58"/>
      <c r="AI15" s="58"/>
      <c r="AJ15" s="58"/>
      <c r="AK15" s="58"/>
    </row>
    <row r="16" spans="1:37" ht="38.25" customHeight="1">
      <c r="A16" s="17"/>
      <c r="B16" s="21" t="s">
        <v>22</v>
      </c>
      <c r="C16" s="50" t="s">
        <v>27</v>
      </c>
      <c r="D16" s="329"/>
      <c r="E16" s="329"/>
      <c r="F16" s="10">
        <v>1</v>
      </c>
      <c r="G16" s="19" t="s">
        <v>99</v>
      </c>
      <c r="H16" s="19">
        <v>3591</v>
      </c>
      <c r="I16" s="206" t="s">
        <v>173</v>
      </c>
      <c r="J16" s="19" t="s">
        <v>14</v>
      </c>
      <c r="K16" s="19" t="s">
        <v>55</v>
      </c>
      <c r="L16" s="215" t="s">
        <v>174</v>
      </c>
      <c r="M16" s="19" t="s">
        <v>5</v>
      </c>
      <c r="N16" s="24" t="s">
        <v>57</v>
      </c>
      <c r="O16" s="23" t="s">
        <v>153</v>
      </c>
      <c r="P16" s="325"/>
      <c r="Q16" s="340"/>
      <c r="R16" s="189"/>
      <c r="S16" s="189"/>
      <c r="T16" s="345"/>
      <c r="U16" s="173"/>
      <c r="V16" s="97"/>
      <c r="W16" s="100"/>
      <c r="X16" s="96"/>
      <c r="Y16" s="96"/>
      <c r="Z16" s="96"/>
      <c r="AA16" s="96"/>
      <c r="AB16" s="58"/>
      <c r="AC16" s="58"/>
      <c r="AD16" s="58"/>
      <c r="AE16" s="58"/>
      <c r="AF16" s="58"/>
      <c r="AG16" s="58"/>
      <c r="AH16" s="58"/>
      <c r="AI16" s="58"/>
      <c r="AJ16" s="58"/>
      <c r="AK16" s="58"/>
    </row>
    <row r="17" spans="1:37" ht="71.25" customHeight="1">
      <c r="A17" s="17" t="s">
        <v>33</v>
      </c>
      <c r="B17" s="18" t="s">
        <v>34</v>
      </c>
      <c r="C17" s="18"/>
      <c r="D17" s="124" t="s">
        <v>102</v>
      </c>
      <c r="E17" s="124" t="s">
        <v>100</v>
      </c>
      <c r="F17" s="10">
        <v>1</v>
      </c>
      <c r="G17" s="19" t="s">
        <v>101</v>
      </c>
      <c r="H17" s="19">
        <v>4000</v>
      </c>
      <c r="I17" s="206" t="s">
        <v>175</v>
      </c>
      <c r="J17" s="19" t="s">
        <v>58</v>
      </c>
      <c r="K17" s="123" t="s">
        <v>55</v>
      </c>
      <c r="L17" s="215" t="s">
        <v>174</v>
      </c>
      <c r="M17" s="19" t="s">
        <v>5</v>
      </c>
      <c r="N17" s="24" t="s">
        <v>20</v>
      </c>
      <c r="O17" s="24" t="s">
        <v>153</v>
      </c>
      <c r="P17" s="121"/>
      <c r="R17" s="189"/>
      <c r="S17" s="189"/>
      <c r="T17" s="205">
        <v>2594.38</v>
      </c>
      <c r="U17" s="173"/>
      <c r="V17" s="97"/>
      <c r="W17" s="100"/>
      <c r="X17" s="96"/>
      <c r="Y17" s="96"/>
      <c r="Z17" s="96"/>
      <c r="AA17" s="96"/>
      <c r="AB17" s="58"/>
      <c r="AC17" s="58"/>
      <c r="AD17" s="58"/>
      <c r="AE17" s="58"/>
      <c r="AF17" s="58"/>
      <c r="AG17" s="58"/>
      <c r="AH17" s="58"/>
      <c r="AI17" s="58"/>
      <c r="AJ17" s="58"/>
      <c r="AK17" s="58"/>
    </row>
    <row r="18" spans="1:37" ht="38.25" customHeight="1">
      <c r="A18" s="17"/>
      <c r="B18" s="18" t="s">
        <v>34</v>
      </c>
      <c r="C18" s="22"/>
      <c r="D18" s="124" t="s">
        <v>102</v>
      </c>
      <c r="E18" s="124" t="s">
        <v>100</v>
      </c>
      <c r="F18" s="10">
        <v>1</v>
      </c>
      <c r="G18" s="19">
        <v>3800</v>
      </c>
      <c r="H18" s="19">
        <v>4300</v>
      </c>
      <c r="I18" s="206" t="s">
        <v>160</v>
      </c>
      <c r="J18" s="55" t="s">
        <v>60</v>
      </c>
      <c r="K18" s="55" t="s">
        <v>77</v>
      </c>
      <c r="L18" s="78" t="s">
        <v>134</v>
      </c>
      <c r="M18" s="19" t="s">
        <v>5</v>
      </c>
      <c r="N18" s="24" t="s">
        <v>20</v>
      </c>
      <c r="O18" s="24" t="s">
        <v>136</v>
      </c>
      <c r="P18" s="139"/>
      <c r="R18" s="197">
        <v>4</v>
      </c>
      <c r="S18" s="197"/>
      <c r="T18" s="205">
        <v>2069.9</v>
      </c>
      <c r="U18" s="205">
        <v>655</v>
      </c>
      <c r="V18" s="205" t="s">
        <v>165</v>
      </c>
      <c r="W18" s="100"/>
      <c r="X18" s="96"/>
      <c r="Y18" s="96"/>
      <c r="Z18" s="96"/>
      <c r="AA18" s="96"/>
      <c r="AB18" s="58"/>
      <c r="AC18" s="58"/>
      <c r="AD18" s="58"/>
      <c r="AE18" s="58"/>
      <c r="AF18" s="58"/>
      <c r="AG18" s="58"/>
      <c r="AH18" s="58"/>
      <c r="AI18" s="58"/>
      <c r="AJ18" s="58"/>
      <c r="AK18" s="58"/>
    </row>
    <row r="19" spans="1:37" s="11" customFormat="1" ht="55.5" customHeight="1">
      <c r="A19" s="40"/>
      <c r="B19" s="168" t="s">
        <v>35</v>
      </c>
      <c r="C19" s="41"/>
      <c r="D19" s="125" t="s">
        <v>103</v>
      </c>
      <c r="E19" s="125" t="s">
        <v>105</v>
      </c>
      <c r="F19" s="10">
        <v>1</v>
      </c>
      <c r="G19" s="19" t="s">
        <v>104</v>
      </c>
      <c r="H19" s="19">
        <v>1500</v>
      </c>
      <c r="I19" s="206" t="s">
        <v>149</v>
      </c>
      <c r="J19" s="19" t="s">
        <v>58</v>
      </c>
      <c r="K19" s="123" t="s">
        <v>55</v>
      </c>
      <c r="L19" s="85" t="s">
        <v>146</v>
      </c>
      <c r="M19" s="19" t="s">
        <v>5</v>
      </c>
      <c r="N19" s="74" t="s">
        <v>20</v>
      </c>
      <c r="O19" s="24" t="s">
        <v>153</v>
      </c>
      <c r="P19" s="121"/>
      <c r="R19" s="189"/>
      <c r="S19" s="189"/>
      <c r="T19" s="205">
        <v>1252.6199999999999</v>
      </c>
      <c r="U19" s="205"/>
      <c r="V19" s="205"/>
      <c r="W19" s="107"/>
      <c r="X19" s="105"/>
      <c r="Y19" s="105"/>
      <c r="Z19" s="105"/>
      <c r="AA19" s="105"/>
      <c r="AB19" s="93"/>
      <c r="AC19" s="93"/>
      <c r="AD19" s="93"/>
      <c r="AE19" s="93"/>
      <c r="AF19" s="93"/>
      <c r="AG19" s="93"/>
      <c r="AH19" s="93"/>
      <c r="AI19" s="93"/>
      <c r="AJ19" s="93"/>
      <c r="AK19" s="93"/>
    </row>
    <row r="20" spans="1:37" ht="38.25" customHeight="1">
      <c r="A20" s="17"/>
      <c r="B20" s="168" t="s">
        <v>35</v>
      </c>
      <c r="C20" s="18"/>
      <c r="D20" s="125" t="s">
        <v>103</v>
      </c>
      <c r="E20" s="125" t="s">
        <v>105</v>
      </c>
      <c r="F20" s="10">
        <v>1</v>
      </c>
      <c r="G20" s="19" t="s">
        <v>111</v>
      </c>
      <c r="H20" s="19">
        <v>2400</v>
      </c>
      <c r="I20" s="206" t="s">
        <v>160</v>
      </c>
      <c r="J20" s="19" t="s">
        <v>60</v>
      </c>
      <c r="K20" s="55" t="s">
        <v>77</v>
      </c>
      <c r="L20" s="78" t="s">
        <v>134</v>
      </c>
      <c r="M20" s="19" t="s">
        <v>5</v>
      </c>
      <c r="N20" s="24" t="s">
        <v>20</v>
      </c>
      <c r="O20" s="24" t="s">
        <v>136</v>
      </c>
      <c r="P20" s="139"/>
      <c r="Q20" s="187"/>
      <c r="R20" s="197">
        <v>3</v>
      </c>
      <c r="S20" s="197"/>
      <c r="T20" s="179">
        <v>1865.33</v>
      </c>
      <c r="U20" s="205">
        <v>655</v>
      </c>
      <c r="V20" s="205" t="s">
        <v>166</v>
      </c>
      <c r="W20" s="100"/>
      <c r="X20" s="96"/>
      <c r="Y20" s="96"/>
      <c r="Z20" s="96"/>
      <c r="AA20" s="96"/>
      <c r="AB20" s="58"/>
      <c r="AC20" s="58"/>
      <c r="AD20" s="58"/>
      <c r="AE20" s="58"/>
      <c r="AF20" s="58"/>
      <c r="AG20" s="58"/>
      <c r="AH20" s="58"/>
      <c r="AI20" s="58"/>
      <c r="AJ20" s="58"/>
      <c r="AK20" s="58"/>
    </row>
    <row r="21" spans="1:37" ht="60">
      <c r="A21" s="17" t="s">
        <v>54</v>
      </c>
      <c r="B21" s="18" t="s">
        <v>40</v>
      </c>
      <c r="C21" s="18"/>
      <c r="D21" s="123" t="s">
        <v>106</v>
      </c>
      <c r="E21" s="124" t="s">
        <v>107</v>
      </c>
      <c r="F21" s="10">
        <v>3</v>
      </c>
      <c r="G21" s="19" t="s">
        <v>110</v>
      </c>
      <c r="H21" s="19">
        <v>1200</v>
      </c>
      <c r="I21" s="211" t="s">
        <v>72</v>
      </c>
      <c r="J21" s="19" t="s">
        <v>13</v>
      </c>
      <c r="K21" s="55" t="s">
        <v>77</v>
      </c>
      <c r="L21" s="78" t="s">
        <v>81</v>
      </c>
      <c r="M21" s="19" t="s">
        <v>59</v>
      </c>
      <c r="N21" s="24" t="s">
        <v>60</v>
      </c>
      <c r="O21" s="23" t="s">
        <v>153</v>
      </c>
      <c r="P21" s="127"/>
      <c r="Q21" s="188"/>
      <c r="R21" s="188"/>
      <c r="S21" s="189">
        <v>3.5</v>
      </c>
      <c r="T21" s="179">
        <v>1602</v>
      </c>
      <c r="U21" s="205"/>
      <c r="V21" s="205"/>
      <c r="W21" s="100"/>
      <c r="X21" s="96"/>
      <c r="Y21" s="96"/>
      <c r="Z21" s="96"/>
      <c r="AA21" s="96"/>
      <c r="AB21" s="58"/>
      <c r="AC21" s="58"/>
      <c r="AD21" s="58"/>
      <c r="AE21" s="58"/>
      <c r="AF21" s="58"/>
      <c r="AG21" s="58"/>
      <c r="AH21" s="58"/>
      <c r="AI21" s="58"/>
      <c r="AJ21" s="58"/>
      <c r="AK21" s="58"/>
    </row>
    <row r="22" spans="1:37" s="9" customFormat="1" ht="37.5" customHeight="1">
      <c r="A22" s="17"/>
      <c r="B22" s="18" t="s">
        <v>40</v>
      </c>
      <c r="C22" s="18"/>
      <c r="D22" s="124"/>
      <c r="E22" s="124"/>
      <c r="F22" s="10">
        <v>1</v>
      </c>
      <c r="G22" s="19">
        <v>4000</v>
      </c>
      <c r="H22" s="19">
        <v>2600</v>
      </c>
      <c r="I22" s="206" t="s">
        <v>159</v>
      </c>
      <c r="J22" s="19" t="s">
        <v>60</v>
      </c>
      <c r="K22" s="55" t="s">
        <v>77</v>
      </c>
      <c r="L22" s="78" t="s">
        <v>134</v>
      </c>
      <c r="M22" s="19" t="s">
        <v>59</v>
      </c>
      <c r="N22" s="24"/>
      <c r="O22" s="24" t="s">
        <v>136</v>
      </c>
      <c r="P22" s="127"/>
      <c r="Q22" s="188"/>
      <c r="R22" s="188">
        <v>4</v>
      </c>
      <c r="S22" s="189"/>
      <c r="T22" s="179">
        <v>741</v>
      </c>
      <c r="U22" s="205">
        <v>705</v>
      </c>
      <c r="V22" s="205" t="s">
        <v>167</v>
      </c>
      <c r="W22" s="102"/>
      <c r="X22" s="101"/>
      <c r="Y22" s="101"/>
      <c r="Z22" s="101"/>
      <c r="AA22" s="101"/>
      <c r="AB22" s="94"/>
      <c r="AC22" s="94"/>
      <c r="AD22" s="94"/>
      <c r="AE22" s="94"/>
      <c r="AF22" s="94"/>
      <c r="AG22" s="94"/>
      <c r="AH22" s="94"/>
      <c r="AI22" s="94"/>
      <c r="AJ22" s="94"/>
      <c r="AK22" s="94"/>
    </row>
    <row r="23" spans="1:37" s="9" customFormat="1" ht="45">
      <c r="A23" s="17"/>
      <c r="B23" s="18" t="s">
        <v>41</v>
      </c>
      <c r="C23" s="25"/>
      <c r="D23" s="124" t="s">
        <v>108</v>
      </c>
      <c r="E23" s="124" t="s">
        <v>115</v>
      </c>
      <c r="F23" s="10">
        <v>1</v>
      </c>
      <c r="G23" s="19" t="s">
        <v>112</v>
      </c>
      <c r="H23" s="19">
        <v>1200</v>
      </c>
      <c r="I23" s="211" t="s">
        <v>31</v>
      </c>
      <c r="J23" s="19" t="s">
        <v>13</v>
      </c>
      <c r="K23" s="55" t="s">
        <v>77</v>
      </c>
      <c r="L23" s="78" t="s">
        <v>81</v>
      </c>
      <c r="M23" s="19" t="s">
        <v>59</v>
      </c>
      <c r="N23" s="24" t="s">
        <v>60</v>
      </c>
      <c r="O23" s="38" t="s">
        <v>153</v>
      </c>
      <c r="P23" s="127"/>
      <c r="Q23" s="188"/>
      <c r="R23" s="188"/>
      <c r="S23" s="189">
        <v>1.5</v>
      </c>
      <c r="T23" s="179">
        <v>603</v>
      </c>
      <c r="U23" s="205"/>
      <c r="V23" s="205"/>
      <c r="W23" s="102"/>
      <c r="X23" s="101"/>
      <c r="Y23" s="101"/>
      <c r="Z23" s="101"/>
      <c r="AA23" s="101"/>
      <c r="AB23" s="94"/>
      <c r="AC23" s="94"/>
      <c r="AD23" s="94"/>
      <c r="AE23" s="94"/>
      <c r="AF23" s="94"/>
      <c r="AG23" s="94"/>
      <c r="AH23" s="94"/>
      <c r="AI23" s="94"/>
      <c r="AJ23" s="94"/>
      <c r="AK23" s="94"/>
    </row>
    <row r="24" spans="1:37" s="9" customFormat="1" ht="38.25" customHeight="1">
      <c r="A24" s="17"/>
      <c r="B24" s="18" t="s">
        <v>41</v>
      </c>
      <c r="C24" s="22"/>
      <c r="D24" s="53"/>
      <c r="E24" s="54"/>
      <c r="F24" s="10">
        <v>1</v>
      </c>
      <c r="G24" s="19">
        <v>2000</v>
      </c>
      <c r="H24" s="19">
        <v>2600</v>
      </c>
      <c r="I24" s="206" t="s">
        <v>159</v>
      </c>
      <c r="J24" s="19" t="s">
        <v>60</v>
      </c>
      <c r="K24" s="55" t="s">
        <v>77</v>
      </c>
      <c r="L24" s="78" t="s">
        <v>134</v>
      </c>
      <c r="M24" s="19" t="s">
        <v>59</v>
      </c>
      <c r="N24" s="24"/>
      <c r="O24" s="38" t="s">
        <v>74</v>
      </c>
      <c r="P24" s="30"/>
      <c r="Q24" s="108"/>
      <c r="R24" s="108">
        <v>2</v>
      </c>
      <c r="S24" s="189"/>
      <c r="T24" s="179">
        <v>393</v>
      </c>
      <c r="U24" s="205">
        <v>352</v>
      </c>
      <c r="V24" s="205" t="s">
        <v>168</v>
      </c>
      <c r="W24" s="102"/>
      <c r="X24" s="101"/>
      <c r="Y24" s="101"/>
      <c r="Z24" s="101"/>
      <c r="AA24" s="101"/>
      <c r="AB24" s="94"/>
      <c r="AC24" s="94"/>
      <c r="AD24" s="94"/>
      <c r="AE24" s="94"/>
      <c r="AF24" s="94"/>
      <c r="AG24" s="94"/>
      <c r="AH24" s="94"/>
      <c r="AI24" s="94"/>
      <c r="AJ24" s="94"/>
      <c r="AK24" s="94"/>
    </row>
    <row r="25" spans="1:37" s="9" customFormat="1" ht="45">
      <c r="A25" s="17" t="s">
        <v>43</v>
      </c>
      <c r="B25" s="18" t="s">
        <v>42</v>
      </c>
      <c r="C25" s="18"/>
      <c r="D25" s="124" t="s">
        <v>109</v>
      </c>
      <c r="E25" s="124" t="s">
        <v>115</v>
      </c>
      <c r="F25" s="10">
        <v>1</v>
      </c>
      <c r="G25" s="19" t="s">
        <v>113</v>
      </c>
      <c r="H25" s="19">
        <v>1200</v>
      </c>
      <c r="I25" s="211" t="s">
        <v>72</v>
      </c>
      <c r="J25" s="19" t="s">
        <v>58</v>
      </c>
      <c r="K25" s="55" t="s">
        <v>77</v>
      </c>
      <c r="L25" s="78" t="s">
        <v>81</v>
      </c>
      <c r="M25" s="19" t="s">
        <v>59</v>
      </c>
      <c r="N25" s="24" t="s">
        <v>60</v>
      </c>
      <c r="O25" s="38" t="s">
        <v>153</v>
      </c>
      <c r="P25" s="127"/>
      <c r="Q25" s="188"/>
      <c r="R25" s="188"/>
      <c r="S25" s="189">
        <v>1</v>
      </c>
      <c r="T25" s="179">
        <v>491</v>
      </c>
      <c r="U25" s="205"/>
      <c r="V25" s="205"/>
      <c r="W25" s="102"/>
      <c r="X25" s="101"/>
      <c r="Y25" s="101"/>
      <c r="Z25" s="101"/>
      <c r="AA25" s="101"/>
      <c r="AB25" s="94"/>
      <c r="AC25" s="94"/>
      <c r="AD25" s="94"/>
      <c r="AE25" s="94"/>
      <c r="AF25" s="94"/>
      <c r="AG25" s="94"/>
      <c r="AH25" s="94"/>
      <c r="AI25" s="94"/>
      <c r="AJ25" s="94"/>
      <c r="AK25" s="94"/>
    </row>
    <row r="26" spans="1:37" s="9" customFormat="1" ht="45">
      <c r="A26" s="17" t="s">
        <v>44</v>
      </c>
      <c r="B26" s="18" t="s">
        <v>45</v>
      </c>
      <c r="C26" s="18"/>
      <c r="D26" s="124" t="s">
        <v>114</v>
      </c>
      <c r="E26" s="124" t="s">
        <v>116</v>
      </c>
      <c r="F26" s="10">
        <v>1</v>
      </c>
      <c r="G26" s="19">
        <v>2000</v>
      </c>
      <c r="H26" s="19">
        <v>2400</v>
      </c>
      <c r="I26" s="211" t="s">
        <v>31</v>
      </c>
      <c r="J26" s="19" t="s">
        <v>58</v>
      </c>
      <c r="K26" s="55" t="s">
        <v>77</v>
      </c>
      <c r="L26" s="78" t="s">
        <v>81</v>
      </c>
      <c r="M26" s="19" t="s">
        <v>59</v>
      </c>
      <c r="N26" s="24" t="s">
        <v>60</v>
      </c>
      <c r="O26" s="38" t="s">
        <v>153</v>
      </c>
      <c r="P26" s="30"/>
      <c r="Q26" s="108"/>
      <c r="R26" s="108"/>
      <c r="S26" s="189">
        <v>2</v>
      </c>
      <c r="T26" s="179">
        <v>849</v>
      </c>
      <c r="U26" s="205"/>
      <c r="V26" s="205"/>
      <c r="W26" s="102"/>
      <c r="X26" s="101"/>
      <c r="Y26" s="101"/>
      <c r="Z26" s="101"/>
      <c r="AA26" s="101"/>
      <c r="AB26" s="94"/>
      <c r="AC26" s="94"/>
      <c r="AD26" s="94"/>
      <c r="AE26" s="94"/>
      <c r="AF26" s="94"/>
      <c r="AG26" s="94"/>
      <c r="AH26" s="94"/>
      <c r="AI26" s="94"/>
      <c r="AJ26" s="94"/>
      <c r="AK26" s="94"/>
    </row>
    <row r="27" spans="1:37" s="9" customFormat="1" ht="38.25" customHeight="1">
      <c r="A27" s="17"/>
      <c r="B27" s="18" t="s">
        <v>45</v>
      </c>
      <c r="C27" s="18"/>
      <c r="D27" s="19"/>
      <c r="E27" s="19"/>
      <c r="F27" s="10">
        <v>1</v>
      </c>
      <c r="G27" s="19">
        <v>2600</v>
      </c>
      <c r="H27" s="123" t="s">
        <v>117</v>
      </c>
      <c r="I27" s="206" t="s">
        <v>159</v>
      </c>
      <c r="J27" s="19" t="s">
        <v>60</v>
      </c>
      <c r="K27" s="55" t="s">
        <v>77</v>
      </c>
      <c r="L27" s="78" t="s">
        <v>134</v>
      </c>
      <c r="M27" s="19" t="s">
        <v>59</v>
      </c>
      <c r="N27" s="24"/>
      <c r="O27" s="24" t="s">
        <v>136</v>
      </c>
      <c r="P27" s="127"/>
      <c r="Q27" s="188"/>
      <c r="R27" s="188">
        <v>3</v>
      </c>
      <c r="S27" s="189"/>
      <c r="T27" s="179">
        <v>567</v>
      </c>
      <c r="U27" s="205">
        <v>504</v>
      </c>
      <c r="V27" s="205" t="s">
        <v>169</v>
      </c>
      <c r="W27" s="102"/>
      <c r="X27" s="101"/>
      <c r="Y27" s="101"/>
      <c r="Z27" s="101"/>
      <c r="AA27" s="101"/>
      <c r="AB27" s="94"/>
      <c r="AC27" s="94"/>
      <c r="AD27" s="94"/>
      <c r="AE27" s="94"/>
      <c r="AF27" s="94"/>
      <c r="AG27" s="94"/>
      <c r="AH27" s="94"/>
      <c r="AI27" s="94"/>
      <c r="AJ27" s="94"/>
      <c r="AK27" s="94"/>
    </row>
    <row r="28" spans="1:37" s="9" customFormat="1" ht="45">
      <c r="A28" s="17" t="s">
        <v>47</v>
      </c>
      <c r="B28" s="18" t="s">
        <v>48</v>
      </c>
      <c r="C28" s="18"/>
      <c r="D28" s="124" t="s">
        <v>109</v>
      </c>
      <c r="E28" s="124" t="s">
        <v>115</v>
      </c>
      <c r="F28" s="19">
        <v>1</v>
      </c>
      <c r="G28" s="19" t="s">
        <v>113</v>
      </c>
      <c r="H28" s="19">
        <v>1200</v>
      </c>
      <c r="I28" s="211" t="s">
        <v>31</v>
      </c>
      <c r="J28" s="19" t="s">
        <v>58</v>
      </c>
      <c r="K28" s="55" t="s">
        <v>77</v>
      </c>
      <c r="L28" s="78" t="s">
        <v>81</v>
      </c>
      <c r="M28" s="19" t="s">
        <v>59</v>
      </c>
      <c r="N28" s="24"/>
      <c r="O28" s="38" t="s">
        <v>153</v>
      </c>
      <c r="P28" s="127"/>
      <c r="Q28" s="188"/>
      <c r="R28" s="188"/>
      <c r="S28" s="189">
        <v>1</v>
      </c>
      <c r="T28" s="179">
        <v>491</v>
      </c>
      <c r="U28" s="205"/>
      <c r="V28" s="205"/>
      <c r="W28" s="102"/>
      <c r="X28" s="101"/>
      <c r="Y28" s="101"/>
      <c r="Z28" s="101"/>
      <c r="AA28" s="101"/>
      <c r="AB28" s="94"/>
      <c r="AC28" s="94"/>
      <c r="AD28" s="94"/>
      <c r="AE28" s="94"/>
      <c r="AF28" s="94"/>
      <c r="AG28" s="94"/>
      <c r="AH28" s="94"/>
      <c r="AI28" s="94"/>
      <c r="AJ28" s="94"/>
      <c r="AK28" s="94"/>
    </row>
    <row r="29" spans="1:37" s="9" customFormat="1" ht="38.25" customHeight="1">
      <c r="A29" s="17" t="s">
        <v>49</v>
      </c>
      <c r="B29" s="18" t="s">
        <v>119</v>
      </c>
      <c r="C29" s="18"/>
      <c r="D29" s="124" t="s">
        <v>118</v>
      </c>
      <c r="E29" s="124" t="s">
        <v>120</v>
      </c>
      <c r="F29" s="10">
        <v>3</v>
      </c>
      <c r="G29" s="19" t="s">
        <v>121</v>
      </c>
      <c r="H29" s="123" t="s">
        <v>122</v>
      </c>
      <c r="I29" s="206" t="s">
        <v>152</v>
      </c>
      <c r="J29" s="19" t="s">
        <v>13</v>
      </c>
      <c r="K29" s="55" t="s">
        <v>77</v>
      </c>
      <c r="L29" s="78" t="s">
        <v>81</v>
      </c>
      <c r="M29" s="19" t="s">
        <v>5</v>
      </c>
      <c r="N29" s="24" t="s">
        <v>20</v>
      </c>
      <c r="O29" s="38" t="s">
        <v>153</v>
      </c>
      <c r="P29" s="127"/>
      <c r="Q29" s="188"/>
      <c r="R29" s="188"/>
      <c r="S29" s="189">
        <v>6</v>
      </c>
      <c r="T29" s="179">
        <v>3240.57</v>
      </c>
      <c r="U29" s="205"/>
      <c r="V29" s="101"/>
      <c r="W29" s="102"/>
      <c r="X29" s="101"/>
      <c r="Y29" s="101"/>
      <c r="Z29" s="101"/>
      <c r="AA29" s="101"/>
      <c r="AB29" s="94"/>
      <c r="AC29" s="94"/>
      <c r="AD29" s="94"/>
      <c r="AE29" s="94"/>
      <c r="AF29" s="94"/>
      <c r="AG29" s="94"/>
      <c r="AH29" s="94"/>
      <c r="AI29" s="94"/>
      <c r="AJ29" s="94"/>
      <c r="AK29" s="94"/>
    </row>
    <row r="30" spans="1:37" s="114" customFormat="1" ht="38.25" customHeight="1">
      <c r="A30" s="115"/>
      <c r="J30" s="116"/>
      <c r="L30" s="158"/>
      <c r="N30" s="118"/>
      <c r="O30" s="119"/>
      <c r="P30" s="108"/>
      <c r="Q30" s="108"/>
      <c r="R30" s="108" t="s">
        <v>177</v>
      </c>
      <c r="S30" s="189" t="s">
        <v>139</v>
      </c>
      <c r="T30" s="178"/>
      <c r="U30" s="180"/>
      <c r="V30" s="112"/>
      <c r="W30" s="113"/>
      <c r="X30" s="112"/>
      <c r="Y30" s="112"/>
      <c r="Z30" s="112"/>
      <c r="AA30" s="112"/>
    </row>
    <row r="31" spans="1:37" ht="87" customHeight="1">
      <c r="A31" s="213" t="s">
        <v>170</v>
      </c>
      <c r="J31" s="26"/>
      <c r="N31" s="72"/>
      <c r="O31" s="37"/>
      <c r="P31" s="45"/>
      <c r="Q31" s="45"/>
      <c r="R31" s="203" t="s">
        <v>145</v>
      </c>
      <c r="S31" s="194"/>
    </row>
    <row r="32" spans="1:37" ht="39.75" customHeight="1">
      <c r="A32" s="29" t="s">
        <v>171</v>
      </c>
      <c r="C32" s="4"/>
      <c r="D32" s="6"/>
      <c r="E32" s="6"/>
      <c r="F32" s="2"/>
      <c r="G32" s="6"/>
      <c r="H32" s="6"/>
      <c r="I32" s="6"/>
      <c r="J32" s="5"/>
      <c r="K32" s="6"/>
      <c r="L32" s="160"/>
      <c r="M32" s="6"/>
      <c r="N32" s="73"/>
      <c r="O32" s="7"/>
      <c r="P32" s="46"/>
      <c r="Q32" s="196"/>
      <c r="R32" s="195" t="s">
        <v>144</v>
      </c>
      <c r="S32" s="195" t="s">
        <v>138</v>
      </c>
    </row>
    <row r="33" spans="1:37" ht="23.25" customHeight="1">
      <c r="A33" s="32"/>
      <c r="C33" s="6"/>
      <c r="D33" s="6"/>
      <c r="E33" s="6"/>
      <c r="F33" s="2"/>
      <c r="G33" s="6"/>
      <c r="H33" s="6"/>
      <c r="I33" s="6"/>
      <c r="J33" s="8"/>
      <c r="K33" s="6"/>
      <c r="L33" s="161"/>
      <c r="M33" s="6"/>
      <c r="N33" s="6"/>
      <c r="O33" s="7"/>
      <c r="P33" s="31"/>
      <c r="Q33" s="200"/>
      <c r="R33" s="200">
        <v>1076.94</v>
      </c>
      <c r="S33" s="201">
        <v>5385.3</v>
      </c>
    </row>
    <row r="34" spans="1:37" ht="23.25" customHeight="1">
      <c r="A34" t="s">
        <v>11</v>
      </c>
      <c r="B34" s="6"/>
      <c r="C34" s="6"/>
      <c r="D34" s="6"/>
      <c r="E34" s="6"/>
      <c r="F34" s="2"/>
      <c r="G34" s="6"/>
      <c r="H34" s="6"/>
      <c r="I34" s="6"/>
      <c r="J34" s="8"/>
      <c r="K34" s="6"/>
      <c r="L34" s="160"/>
      <c r="M34" s="6"/>
      <c r="N34" s="6"/>
      <c r="O34" s="7"/>
      <c r="P34" s="7" t="s">
        <v>157</v>
      </c>
      <c r="Q34" s="202"/>
      <c r="R34" s="202">
        <v>210.7</v>
      </c>
      <c r="S34" s="202"/>
    </row>
    <row r="35" spans="1:37" ht="23.25" customHeight="1">
      <c r="A35" s="6"/>
      <c r="B35" s="6"/>
      <c r="C35" s="6"/>
      <c r="D35" s="6"/>
      <c r="E35" s="6"/>
      <c r="F35" s="2"/>
      <c r="G35" s="6"/>
      <c r="H35" s="6"/>
      <c r="I35" s="6"/>
      <c r="J35" s="8"/>
      <c r="K35" s="6"/>
      <c r="L35" s="161"/>
      <c r="M35" s="6"/>
      <c r="N35" s="6"/>
      <c r="O35" s="7"/>
      <c r="P35" s="7" t="s">
        <v>157</v>
      </c>
      <c r="Q35" s="200"/>
      <c r="R35" s="200">
        <v>92.82</v>
      </c>
      <c r="S35" s="200"/>
    </row>
    <row r="36" spans="1:37" ht="23.25" customHeight="1">
      <c r="A36" s="6"/>
      <c r="B36" s="6"/>
      <c r="C36" s="6"/>
      <c r="D36" s="6"/>
      <c r="E36" s="6"/>
      <c r="F36" s="2"/>
      <c r="G36" s="6"/>
      <c r="H36" s="6"/>
      <c r="I36" s="6"/>
      <c r="J36" s="8"/>
      <c r="K36" s="6"/>
      <c r="L36" s="160"/>
      <c r="M36" s="6"/>
      <c r="N36" s="6"/>
      <c r="O36" s="6"/>
      <c r="P36" s="7" t="s">
        <v>157</v>
      </c>
      <c r="Q36" s="200"/>
      <c r="R36" s="200"/>
      <c r="S36" s="200">
        <v>417.24</v>
      </c>
    </row>
    <row r="37" spans="1:37" ht="23.25" customHeight="1">
      <c r="B37" s="4"/>
      <c r="C37" s="6"/>
      <c r="D37" s="6"/>
      <c r="E37" s="6"/>
      <c r="F37" s="2"/>
      <c r="G37" s="6"/>
      <c r="H37" s="6"/>
      <c r="I37" s="6"/>
      <c r="J37" s="8"/>
      <c r="K37" s="6"/>
      <c r="L37" s="161"/>
      <c r="M37" s="6"/>
      <c r="N37" s="6"/>
      <c r="O37" s="6"/>
      <c r="P37" s="7"/>
      <c r="Q37" s="7"/>
      <c r="R37" s="7"/>
      <c r="S37" s="204">
        <f>SUM(Q33:S36)</f>
        <v>7182.9999999999991</v>
      </c>
      <c r="T37" s="209">
        <f>SUM(T6:T29)</f>
        <v>39094.53</v>
      </c>
      <c r="U37" s="209">
        <f>SUM(U6:U29)</f>
        <v>2871</v>
      </c>
      <c r="V37" t="s">
        <v>161</v>
      </c>
    </row>
    <row r="38" spans="1:37" ht="23.25" customHeight="1">
      <c r="B38" s="6"/>
      <c r="C38" s="6"/>
      <c r="D38" s="6"/>
      <c r="E38" s="6"/>
      <c r="F38" s="2"/>
      <c r="G38" s="6"/>
      <c r="H38" s="6"/>
      <c r="I38" s="6"/>
      <c r="J38" s="8"/>
      <c r="K38" s="6"/>
      <c r="L38" s="160"/>
      <c r="M38" s="6"/>
      <c r="N38" s="6"/>
      <c r="O38" s="6"/>
      <c r="P38" s="8"/>
      <c r="Q38" s="8"/>
      <c r="R38" s="8"/>
      <c r="S38" s="190"/>
      <c r="U38" s="210">
        <f>SUM(S37:U37)</f>
        <v>49148.53</v>
      </c>
    </row>
    <row r="39" spans="1:37" ht="23.25" customHeight="1">
      <c r="L39" s="160"/>
      <c r="O39" s="37"/>
      <c r="U39" s="181" t="s">
        <v>163</v>
      </c>
    </row>
    <row r="40" spans="1:37">
      <c r="L40" s="160"/>
    </row>
    <row r="41" spans="1:37">
      <c r="L41" s="161"/>
    </row>
    <row r="42" spans="1:37">
      <c r="L42" s="160"/>
    </row>
    <row r="43" spans="1:37" s="1" customFormat="1">
      <c r="A43"/>
      <c r="B43"/>
      <c r="C43"/>
      <c r="F43" s="3"/>
      <c r="J43"/>
      <c r="L43" s="161"/>
      <c r="P43" s="9"/>
      <c r="Q43" s="9"/>
      <c r="R43" s="9"/>
      <c r="S43" s="27"/>
      <c r="T43" s="177"/>
      <c r="U43" s="181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s="1" customFormat="1">
      <c r="A44"/>
      <c r="B44"/>
      <c r="C44"/>
      <c r="F44" s="3"/>
      <c r="J44"/>
      <c r="L44" s="160"/>
      <c r="P44" s="9"/>
      <c r="Q44" s="9"/>
      <c r="R44" s="9"/>
      <c r="S44" s="27"/>
      <c r="T44" s="177"/>
      <c r="U44" s="181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s="1" customFormat="1">
      <c r="A45"/>
      <c r="B45"/>
      <c r="C45"/>
      <c r="F45" s="3"/>
      <c r="J45"/>
      <c r="L45" s="160"/>
      <c r="P45" s="9"/>
      <c r="Q45" s="9"/>
      <c r="R45" s="9"/>
      <c r="S45" s="27"/>
      <c r="T45" s="177"/>
      <c r="U45" s="181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s="1" customFormat="1">
      <c r="A46"/>
      <c r="B46"/>
      <c r="C46"/>
      <c r="F46" s="3"/>
      <c r="J46"/>
      <c r="L46" s="160"/>
      <c r="P46" s="9"/>
      <c r="Q46" s="9"/>
      <c r="R46" s="9"/>
      <c r="S46" s="27"/>
      <c r="T46" s="177"/>
      <c r="U46" s="181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s="1" customFormat="1">
      <c r="A47"/>
      <c r="B47"/>
      <c r="C47"/>
      <c r="F47" s="3"/>
      <c r="J47"/>
      <c r="L47" s="161"/>
      <c r="P47" s="9"/>
      <c r="Q47" s="9"/>
      <c r="R47" s="9"/>
      <c r="S47" s="27"/>
      <c r="T47" s="177"/>
      <c r="U47" s="181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</row>
    <row r="48" spans="1:37" s="1" customFormat="1">
      <c r="A48"/>
      <c r="B48"/>
      <c r="C48"/>
      <c r="F48" s="3"/>
      <c r="J48"/>
      <c r="L48" s="161"/>
      <c r="P48" s="9"/>
      <c r="Q48" s="9"/>
      <c r="R48" s="9"/>
      <c r="S48" s="27"/>
      <c r="T48" s="177"/>
      <c r="U48" s="181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</row>
    <row r="49" spans="1:37" s="1" customFormat="1">
      <c r="A49"/>
      <c r="B49"/>
      <c r="C49"/>
      <c r="F49" s="3"/>
      <c r="J49"/>
      <c r="L49" s="161"/>
      <c r="P49" s="9"/>
      <c r="Q49" s="9"/>
      <c r="R49" s="9"/>
      <c r="S49" s="27"/>
      <c r="T49" s="177"/>
      <c r="U49" s="181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s="1" customFormat="1">
      <c r="A50"/>
      <c r="B50"/>
      <c r="C50"/>
      <c r="F50" s="3"/>
      <c r="J50"/>
      <c r="L50" s="161"/>
      <c r="P50" s="9"/>
      <c r="Q50" s="9"/>
      <c r="R50" s="9"/>
      <c r="S50" s="27"/>
      <c r="T50" s="177"/>
      <c r="U50" s="181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</row>
    <row r="51" spans="1:37" s="1" customFormat="1">
      <c r="A51"/>
      <c r="B51"/>
      <c r="C51"/>
      <c r="F51" s="3"/>
      <c r="J51"/>
      <c r="L51" s="161"/>
      <c r="P51" s="9"/>
      <c r="Q51" s="9"/>
      <c r="R51" s="9"/>
      <c r="S51" s="27"/>
      <c r="T51" s="177"/>
      <c r="U51" s="18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</row>
    <row r="52" spans="1:37" s="1" customFormat="1">
      <c r="A52"/>
      <c r="B52"/>
      <c r="C52"/>
      <c r="F52" s="3"/>
      <c r="J52"/>
      <c r="L52" s="162"/>
      <c r="P52" s="9"/>
      <c r="Q52" s="9"/>
      <c r="R52" s="9"/>
      <c r="S52" s="27"/>
      <c r="T52" s="177"/>
      <c r="U52" s="181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1" customFormat="1">
      <c r="A53"/>
      <c r="B53"/>
      <c r="C53"/>
      <c r="F53" s="3"/>
      <c r="J53"/>
      <c r="L53" s="161"/>
      <c r="P53" s="9"/>
      <c r="Q53" s="9"/>
      <c r="R53" s="9"/>
      <c r="S53" s="27"/>
      <c r="T53" s="177"/>
      <c r="U53" s="181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1" customFormat="1">
      <c r="A54"/>
      <c r="B54"/>
      <c r="C54"/>
      <c r="F54" s="3"/>
      <c r="J54"/>
      <c r="L54" s="163"/>
      <c r="P54" s="9"/>
      <c r="Q54" s="9"/>
      <c r="R54" s="9"/>
      <c r="S54" s="27"/>
      <c r="T54" s="177"/>
      <c r="U54" s="181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1:37" s="1" customFormat="1">
      <c r="A55"/>
      <c r="B55"/>
      <c r="C55"/>
      <c r="F55" s="3"/>
      <c r="J55"/>
      <c r="L55" s="163"/>
      <c r="P55" s="9"/>
      <c r="Q55" s="9"/>
      <c r="R55" s="9"/>
      <c r="S55" s="27"/>
      <c r="T55" s="177"/>
      <c r="U55" s="181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</sheetData>
  <mergeCells count="18">
    <mergeCell ref="D7:D8"/>
    <mergeCell ref="E7:E8"/>
    <mergeCell ref="S7:S8"/>
    <mergeCell ref="T3:U3"/>
    <mergeCell ref="K4:L4"/>
    <mergeCell ref="Q4:S4"/>
    <mergeCell ref="D5:E5"/>
    <mergeCell ref="G5:H5"/>
    <mergeCell ref="T13:T16"/>
    <mergeCell ref="D9:D11"/>
    <mergeCell ref="E9:E11"/>
    <mergeCell ref="P9:P11"/>
    <mergeCell ref="Q9:Q11"/>
    <mergeCell ref="T9:T11"/>
    <mergeCell ref="D13:D16"/>
    <mergeCell ref="E13:E16"/>
    <mergeCell ref="P13:P16"/>
    <mergeCell ref="Q13:Q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8" scale="4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BAC72-61D6-40B8-BB08-E79052FC721C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C20C-1079-4AFE-86E8-F37DF372FEE2}">
  <sheetPr>
    <pageSetUpPr fitToPage="1"/>
  </sheetPr>
  <dimension ref="A1:AM57"/>
  <sheetViews>
    <sheetView topLeftCell="A25" zoomScale="60" zoomScaleNormal="60" zoomScalePageLayoutView="70" workbookViewId="0">
      <selection activeCell="O7" sqref="O7"/>
    </sheetView>
  </sheetViews>
  <sheetFormatPr defaultColWidth="11.125" defaultRowHeight="15.75"/>
  <cols>
    <col min="1" max="1" width="24.5" customWidth="1"/>
    <col min="2" max="3" width="15.875" customWidth="1"/>
    <col min="4" max="4" width="12.5" style="1" customWidth="1"/>
    <col min="5" max="5" width="9.625" style="1" customWidth="1"/>
    <col min="6" max="6" width="13.625" style="3" customWidth="1"/>
    <col min="7" max="7" width="12.5" style="1" customWidth="1"/>
    <col min="8" max="8" width="9.625" style="1" customWidth="1"/>
    <col min="9" max="9" width="35.125" style="1" customWidth="1"/>
    <col min="10" max="10" width="9.625" customWidth="1"/>
    <col min="11" max="11" width="13" style="1" customWidth="1"/>
    <col min="12" max="12" width="22.5" style="159" customWidth="1"/>
    <col min="13" max="13" width="9.625" style="1" customWidth="1"/>
    <col min="14" max="14" width="14.625" style="1" customWidth="1"/>
    <col min="15" max="15" width="31.875" style="1" customWidth="1"/>
    <col min="16" max="16" width="37.25" style="9" customWidth="1"/>
    <col min="17" max="17" width="14.5" style="246" customWidth="1"/>
    <col min="18" max="19" width="13" style="9" bestFit="1" customWidth="1"/>
    <col min="20" max="20" width="13" style="246" customWidth="1"/>
    <col min="21" max="21" width="16" style="27" bestFit="1" customWidth="1"/>
    <col min="22" max="22" width="19.625" style="177" customWidth="1"/>
    <col min="23" max="23" width="18" style="181" customWidth="1"/>
    <col min="24" max="24" width="16.625" bestFit="1" customWidth="1"/>
    <col min="25" max="25" width="19.25" style="241" customWidth="1"/>
  </cols>
  <sheetData>
    <row r="1" spans="1:39" s="58" customFormat="1" ht="43.5" customHeight="1">
      <c r="A1" s="65" t="s">
        <v>84</v>
      </c>
      <c r="B1" s="66"/>
      <c r="C1" s="66"/>
      <c r="D1" s="47"/>
      <c r="E1" s="47"/>
      <c r="F1" s="59"/>
      <c r="G1" s="47"/>
      <c r="H1" s="47"/>
      <c r="I1" s="47"/>
      <c r="J1" s="63"/>
      <c r="K1" s="47"/>
      <c r="L1" s="155"/>
      <c r="M1" s="47"/>
      <c r="N1" s="47"/>
      <c r="O1" s="47"/>
      <c r="P1" s="67"/>
      <c r="Q1" s="243"/>
      <c r="R1" s="67"/>
      <c r="S1" s="67"/>
      <c r="T1" s="243"/>
      <c r="U1" s="191"/>
      <c r="V1" s="170"/>
      <c r="W1" s="171"/>
      <c r="X1" s="63"/>
      <c r="Y1" s="237"/>
      <c r="Z1" s="63"/>
      <c r="AA1" s="63"/>
      <c r="AB1" s="63"/>
      <c r="AC1" s="63"/>
    </row>
    <row r="2" spans="1:39" s="58" customFormat="1" ht="27.75" customHeight="1">
      <c r="A2" s="56"/>
      <c r="C2" s="57"/>
      <c r="D2" s="56" t="s">
        <v>26</v>
      </c>
      <c r="E2" s="47"/>
      <c r="F2" s="59"/>
      <c r="G2" s="47"/>
      <c r="H2" s="47"/>
      <c r="I2" s="47"/>
      <c r="J2" s="60"/>
      <c r="K2" s="47"/>
      <c r="L2" s="155"/>
      <c r="M2" s="47"/>
      <c r="N2" s="69"/>
      <c r="O2" s="47"/>
      <c r="P2" s="61"/>
      <c r="Q2" s="243"/>
      <c r="R2" s="61"/>
      <c r="S2" s="61"/>
      <c r="T2" s="243"/>
      <c r="U2" s="191"/>
      <c r="V2" s="170"/>
      <c r="W2" s="171"/>
      <c r="X2" s="63"/>
      <c r="Y2" s="237"/>
      <c r="Z2" s="63"/>
      <c r="AA2" s="63"/>
      <c r="AB2" s="63"/>
      <c r="AC2" s="63"/>
    </row>
    <row r="3" spans="1:39" ht="38.25" customHeight="1">
      <c r="A3" s="145">
        <v>44656</v>
      </c>
      <c r="B3" s="146"/>
      <c r="C3" s="146"/>
      <c r="D3" s="147"/>
      <c r="E3" s="147"/>
      <c r="F3" s="148"/>
      <c r="G3" s="147"/>
      <c r="H3" s="147"/>
      <c r="I3" s="147"/>
      <c r="J3" s="146"/>
      <c r="K3" s="147"/>
      <c r="L3" s="156"/>
      <c r="M3" s="147"/>
      <c r="N3" s="147"/>
      <c r="O3" s="216"/>
      <c r="P3" s="164" t="s">
        <v>135</v>
      </c>
      <c r="Q3" s="243"/>
      <c r="R3" s="183"/>
      <c r="S3" s="183"/>
      <c r="T3" s="243"/>
      <c r="U3" s="192"/>
      <c r="V3" s="338" t="s">
        <v>150</v>
      </c>
      <c r="W3" s="338"/>
      <c r="X3" s="63"/>
      <c r="Y3" s="237"/>
      <c r="Z3" s="63"/>
      <c r="AA3" s="63"/>
      <c r="AB3" s="63"/>
      <c r="AC3" s="63"/>
      <c r="AD3" s="58"/>
      <c r="AE3" s="58"/>
      <c r="AF3" s="58"/>
      <c r="AG3" s="58"/>
      <c r="AH3" s="58"/>
      <c r="AI3" s="58"/>
      <c r="AJ3" s="58"/>
      <c r="AK3" s="58"/>
      <c r="AL3" s="58"/>
      <c r="AM3" s="58"/>
    </row>
    <row r="4" spans="1:39" s="11" customFormat="1" ht="86.25" customHeight="1">
      <c r="A4" s="33" t="s">
        <v>0</v>
      </c>
      <c r="B4" s="33" t="s">
        <v>4</v>
      </c>
      <c r="C4" s="34" t="s">
        <v>32</v>
      </c>
      <c r="D4" s="34" t="s">
        <v>1</v>
      </c>
      <c r="E4" s="34" t="s">
        <v>2</v>
      </c>
      <c r="F4" s="35" t="s">
        <v>8</v>
      </c>
      <c r="G4" s="34" t="s">
        <v>1</v>
      </c>
      <c r="H4" s="34" t="s">
        <v>2</v>
      </c>
      <c r="I4" s="34" t="s">
        <v>7</v>
      </c>
      <c r="J4" s="33" t="s">
        <v>6</v>
      </c>
      <c r="K4" s="330" t="s">
        <v>64</v>
      </c>
      <c r="L4" s="331"/>
      <c r="M4" s="33" t="s">
        <v>5</v>
      </c>
      <c r="N4" s="70" t="s">
        <v>67</v>
      </c>
      <c r="O4" s="34" t="s">
        <v>9</v>
      </c>
      <c r="P4" s="36" t="s">
        <v>89</v>
      </c>
      <c r="Q4" s="242"/>
      <c r="R4" s="343"/>
      <c r="S4" s="343"/>
      <c r="T4" s="343"/>
      <c r="U4" s="344"/>
      <c r="V4" s="182" t="s">
        <v>151</v>
      </c>
      <c r="W4" s="212" t="s">
        <v>158</v>
      </c>
      <c r="X4" s="208" t="s">
        <v>164</v>
      </c>
      <c r="Y4" s="238"/>
      <c r="Z4" s="90"/>
      <c r="AA4" s="90"/>
      <c r="AB4" s="90"/>
      <c r="AC4" s="90"/>
      <c r="AD4" s="93"/>
      <c r="AE4" s="93"/>
      <c r="AF4" s="93"/>
      <c r="AG4" s="93"/>
      <c r="AH4" s="93"/>
      <c r="AI4" s="93"/>
      <c r="AJ4" s="93"/>
      <c r="AK4" s="93"/>
      <c r="AL4" s="93"/>
      <c r="AM4" s="93"/>
    </row>
    <row r="5" spans="1:39" ht="38.25" customHeight="1">
      <c r="A5" s="14"/>
      <c r="B5" s="14"/>
      <c r="C5" s="49"/>
      <c r="D5" s="332" t="s">
        <v>10</v>
      </c>
      <c r="E5" s="333"/>
      <c r="F5" s="16"/>
      <c r="G5" s="332" t="s">
        <v>23</v>
      </c>
      <c r="H5" s="333"/>
      <c r="I5" s="15"/>
      <c r="J5" s="68"/>
      <c r="K5" s="218"/>
      <c r="L5" s="157" t="s">
        <v>68</v>
      </c>
      <c r="M5" s="14"/>
      <c r="N5" s="71"/>
      <c r="O5" s="43"/>
      <c r="P5" s="13"/>
      <c r="Q5" s="246" t="s">
        <v>195</v>
      </c>
      <c r="R5" s="196" t="s">
        <v>176</v>
      </c>
      <c r="S5" s="195" t="s">
        <v>144</v>
      </c>
      <c r="T5" s="189" t="s">
        <v>194</v>
      </c>
      <c r="U5" s="195" t="s">
        <v>138</v>
      </c>
      <c r="V5" s="172"/>
      <c r="W5" s="173"/>
      <c r="X5" s="97"/>
      <c r="Y5" s="239"/>
      <c r="Z5" s="96"/>
      <c r="AA5" s="96"/>
      <c r="AB5" s="96"/>
      <c r="AC5" s="96"/>
      <c r="AD5" s="58"/>
      <c r="AE5" s="58"/>
      <c r="AF5" s="58"/>
      <c r="AG5" s="58"/>
      <c r="AH5" s="58"/>
      <c r="AI5" s="58"/>
      <c r="AJ5" s="58"/>
      <c r="AK5" s="58"/>
      <c r="AL5" s="58"/>
      <c r="AM5" s="58"/>
    </row>
    <row r="6" spans="1:39" ht="63" customHeight="1">
      <c r="A6" s="17" t="s">
        <v>86</v>
      </c>
      <c r="B6" s="18" t="s">
        <v>12</v>
      </c>
      <c r="C6" s="18" t="s">
        <v>87</v>
      </c>
      <c r="D6" s="124" t="s">
        <v>124</v>
      </c>
      <c r="E6" s="124" t="s">
        <v>125</v>
      </c>
      <c r="F6" s="10">
        <v>1</v>
      </c>
      <c r="G6" s="19">
        <v>2000</v>
      </c>
      <c r="H6" s="19">
        <v>2200</v>
      </c>
      <c r="I6" s="206" t="s">
        <v>152</v>
      </c>
      <c r="J6" s="19" t="s">
        <v>13</v>
      </c>
      <c r="K6" s="55" t="s">
        <v>55</v>
      </c>
      <c r="L6" s="78" t="s">
        <v>81</v>
      </c>
      <c r="M6" s="19" t="s">
        <v>5</v>
      </c>
      <c r="N6" s="24" t="s">
        <v>20</v>
      </c>
      <c r="O6" s="23" t="s">
        <v>153</v>
      </c>
      <c r="P6" s="120"/>
      <c r="R6" s="184"/>
      <c r="S6" s="184"/>
      <c r="T6" s="226">
        <v>2</v>
      </c>
      <c r="U6" s="221">
        <v>2</v>
      </c>
      <c r="V6" s="174">
        <v>1045</v>
      </c>
      <c r="W6" s="173"/>
      <c r="X6" s="97"/>
      <c r="Y6" s="240">
        <v>1022</v>
      </c>
      <c r="Z6" s="96"/>
      <c r="AA6" s="96"/>
      <c r="AB6" s="96"/>
      <c r="AC6" s="96"/>
      <c r="AD6" s="58"/>
      <c r="AE6" s="58"/>
      <c r="AF6" s="58"/>
      <c r="AG6" s="58"/>
      <c r="AH6" s="58"/>
      <c r="AI6" s="58"/>
      <c r="AJ6" s="58"/>
      <c r="AK6" s="58"/>
      <c r="AL6" s="58"/>
      <c r="AM6" s="58"/>
    </row>
    <row r="7" spans="1:39" s="9" customFormat="1" ht="38.25" customHeight="1">
      <c r="A7" s="17" t="s">
        <v>15</v>
      </c>
      <c r="B7" s="18" t="s">
        <v>19</v>
      </c>
      <c r="C7" s="18"/>
      <c r="D7" s="334" t="s">
        <v>91</v>
      </c>
      <c r="E7" s="335">
        <v>1200</v>
      </c>
      <c r="F7" s="10">
        <v>2</v>
      </c>
      <c r="G7" s="19" t="s">
        <v>92</v>
      </c>
      <c r="H7" s="19">
        <v>1200</v>
      </c>
      <c r="I7" s="206" t="s">
        <v>152</v>
      </c>
      <c r="J7" s="19" t="s">
        <v>13</v>
      </c>
      <c r="K7" s="55" t="s">
        <v>55</v>
      </c>
      <c r="L7" s="78" t="s">
        <v>81</v>
      </c>
      <c r="M7" s="19" t="s">
        <v>5</v>
      </c>
      <c r="N7" s="24" t="s">
        <v>20</v>
      </c>
      <c r="O7" s="38" t="s">
        <v>153</v>
      </c>
      <c r="P7" s="12"/>
      <c r="Q7" s="27"/>
      <c r="R7" s="99"/>
      <c r="S7" s="99"/>
      <c r="T7" s="346">
        <v>2</v>
      </c>
      <c r="U7" s="339">
        <v>5</v>
      </c>
      <c r="V7" s="174">
        <v>1662.3</v>
      </c>
      <c r="W7" s="175"/>
      <c r="X7" s="101"/>
      <c r="Y7" s="240">
        <f t="shared" ref="Y7:Y12" si="0">SUM(V7:W7)</f>
        <v>1662.3</v>
      </c>
      <c r="Z7" s="101"/>
      <c r="AA7" s="101"/>
      <c r="AB7" s="101"/>
      <c r="AC7" s="101"/>
      <c r="AD7" s="94"/>
      <c r="AE7" s="94"/>
      <c r="AF7" s="94"/>
      <c r="AG7" s="94"/>
      <c r="AH7" s="94"/>
      <c r="AI7" s="94"/>
      <c r="AJ7" s="94"/>
      <c r="AK7" s="94"/>
      <c r="AL7" s="94"/>
      <c r="AM7" s="94"/>
    </row>
    <row r="8" spans="1:39" s="9" customFormat="1" ht="38.25" customHeight="1">
      <c r="A8" s="17"/>
      <c r="B8" s="18" t="s">
        <v>19</v>
      </c>
      <c r="C8" s="18"/>
      <c r="D8" s="329"/>
      <c r="E8" s="336"/>
      <c r="F8" s="10">
        <v>1</v>
      </c>
      <c r="G8" s="19">
        <v>2400</v>
      </c>
      <c r="H8" s="19">
        <v>1200</v>
      </c>
      <c r="I8" s="206" t="s">
        <v>152</v>
      </c>
      <c r="J8" s="19" t="s">
        <v>13</v>
      </c>
      <c r="K8" s="55" t="s">
        <v>55</v>
      </c>
      <c r="L8" s="78" t="s">
        <v>81</v>
      </c>
      <c r="M8" s="19" t="s">
        <v>5</v>
      </c>
      <c r="N8" s="24" t="s">
        <v>20</v>
      </c>
      <c r="O8" s="23" t="s">
        <v>200</v>
      </c>
      <c r="P8" s="42"/>
      <c r="Q8" s="27"/>
      <c r="R8" s="185"/>
      <c r="S8" s="185"/>
      <c r="T8" s="346"/>
      <c r="U8" s="339"/>
      <c r="V8" s="174">
        <v>980.19</v>
      </c>
      <c r="W8" s="175"/>
      <c r="X8" s="101"/>
      <c r="Y8" s="240">
        <f t="shared" si="0"/>
        <v>980.19</v>
      </c>
      <c r="Z8" s="101"/>
      <c r="AA8" s="101"/>
      <c r="AB8" s="101"/>
      <c r="AC8" s="101"/>
      <c r="AD8" s="94"/>
      <c r="AE8" s="94"/>
      <c r="AF8" s="94"/>
      <c r="AG8" s="94"/>
      <c r="AH8" s="94"/>
      <c r="AI8" s="94"/>
      <c r="AJ8" s="94"/>
      <c r="AK8" s="94"/>
      <c r="AL8" s="94"/>
      <c r="AM8" s="94"/>
    </row>
    <row r="9" spans="1:39" s="9" customFormat="1" ht="38.25" customHeight="1">
      <c r="A9" s="17" t="s">
        <v>21</v>
      </c>
      <c r="B9" s="18" t="s">
        <v>25</v>
      </c>
      <c r="C9" s="50" t="s">
        <v>27</v>
      </c>
      <c r="D9" s="334" t="s">
        <v>93</v>
      </c>
      <c r="E9" s="335" t="s">
        <v>24</v>
      </c>
      <c r="F9" s="10">
        <v>1</v>
      </c>
      <c r="G9" s="51">
        <v>843</v>
      </c>
      <c r="H9" s="19">
        <v>2000</v>
      </c>
      <c r="I9" s="206" t="s">
        <v>172</v>
      </c>
      <c r="J9" s="19" t="s">
        <v>13</v>
      </c>
      <c r="K9" s="19" t="s">
        <v>55</v>
      </c>
      <c r="L9" s="78" t="s">
        <v>81</v>
      </c>
      <c r="M9" s="19" t="s">
        <v>5</v>
      </c>
      <c r="N9" s="24" t="s">
        <v>20</v>
      </c>
      <c r="O9" s="23" t="s">
        <v>153</v>
      </c>
      <c r="P9" s="323"/>
      <c r="Q9" s="27"/>
      <c r="R9" s="340"/>
      <c r="S9" s="189"/>
      <c r="T9" s="347">
        <v>2</v>
      </c>
      <c r="U9" s="189">
        <v>1</v>
      </c>
      <c r="V9" s="345">
        <v>2913</v>
      </c>
      <c r="W9" s="175"/>
      <c r="X9" s="101"/>
      <c r="Y9" s="240">
        <v>3204</v>
      </c>
      <c r="Z9" s="101"/>
      <c r="AA9" s="101"/>
      <c r="AB9" s="101"/>
      <c r="AC9" s="101"/>
      <c r="AD9" s="94"/>
      <c r="AE9" s="94"/>
      <c r="AF9" s="94"/>
      <c r="AG9" s="94"/>
      <c r="AH9" s="94"/>
      <c r="AI9" s="94"/>
      <c r="AJ9" s="94"/>
      <c r="AK9" s="94"/>
      <c r="AL9" s="94"/>
      <c r="AM9" s="94"/>
    </row>
    <row r="10" spans="1:39" ht="38.25" customHeight="1">
      <c r="A10" s="17"/>
      <c r="B10" s="18" t="s">
        <v>25</v>
      </c>
      <c r="C10" s="50" t="s">
        <v>27</v>
      </c>
      <c r="D10" s="328"/>
      <c r="E10" s="337"/>
      <c r="F10" s="10">
        <v>1</v>
      </c>
      <c r="G10" s="51">
        <v>843</v>
      </c>
      <c r="H10" s="19">
        <v>2600</v>
      </c>
      <c r="I10" s="206" t="s">
        <v>172</v>
      </c>
      <c r="J10" s="19" t="s">
        <v>13</v>
      </c>
      <c r="K10" s="19" t="s">
        <v>55</v>
      </c>
      <c r="L10" s="78" t="s">
        <v>81</v>
      </c>
      <c r="M10" s="19" t="s">
        <v>5</v>
      </c>
      <c r="N10" s="24" t="s">
        <v>20</v>
      </c>
      <c r="O10" s="23" t="s">
        <v>153</v>
      </c>
      <c r="P10" s="324"/>
      <c r="R10" s="340"/>
      <c r="S10" s="189"/>
      <c r="T10" s="347"/>
      <c r="U10" s="189">
        <v>1</v>
      </c>
      <c r="V10" s="345"/>
      <c r="W10" s="173"/>
      <c r="X10" s="97"/>
      <c r="Y10" s="240">
        <f t="shared" si="0"/>
        <v>0</v>
      </c>
      <c r="Z10" s="96"/>
      <c r="AA10" s="96"/>
      <c r="AB10" s="96"/>
      <c r="AC10" s="96"/>
      <c r="AD10" s="58"/>
      <c r="AE10" s="58"/>
      <c r="AF10" s="58"/>
      <c r="AG10" s="58"/>
      <c r="AH10" s="58"/>
      <c r="AI10" s="58"/>
      <c r="AJ10" s="58"/>
      <c r="AK10" s="58"/>
      <c r="AL10" s="58"/>
      <c r="AM10" s="58"/>
    </row>
    <row r="11" spans="1:39" ht="38.25" customHeight="1">
      <c r="A11" s="17"/>
      <c r="B11" s="18" t="s">
        <v>25</v>
      </c>
      <c r="C11" s="50" t="s">
        <v>27</v>
      </c>
      <c r="D11" s="329"/>
      <c r="E11" s="336"/>
      <c r="F11" s="10">
        <v>1</v>
      </c>
      <c r="G11" s="51">
        <v>843</v>
      </c>
      <c r="H11" s="19">
        <v>3300</v>
      </c>
      <c r="I11" s="206" t="s">
        <v>172</v>
      </c>
      <c r="J11" s="19" t="s">
        <v>13</v>
      </c>
      <c r="K11" s="19" t="s">
        <v>55</v>
      </c>
      <c r="L11" s="78" t="s">
        <v>81</v>
      </c>
      <c r="M11" s="19" t="s">
        <v>5</v>
      </c>
      <c r="N11" s="24" t="s">
        <v>20</v>
      </c>
      <c r="O11" s="23" t="s">
        <v>153</v>
      </c>
      <c r="P11" s="325"/>
      <c r="R11" s="340"/>
      <c r="S11" s="189"/>
      <c r="T11" s="347"/>
      <c r="U11" s="189">
        <v>1</v>
      </c>
      <c r="V11" s="345"/>
      <c r="W11" s="173"/>
      <c r="X11" s="97"/>
      <c r="Y11" s="240">
        <f t="shared" si="0"/>
        <v>0</v>
      </c>
      <c r="Z11" s="96"/>
      <c r="AA11" s="96"/>
      <c r="AB11" s="96"/>
      <c r="AC11" s="96"/>
      <c r="AD11" s="58"/>
      <c r="AE11" s="58"/>
      <c r="AF11" s="58"/>
      <c r="AG11" s="58"/>
      <c r="AH11" s="58"/>
      <c r="AI11" s="58"/>
      <c r="AJ11" s="58"/>
      <c r="AK11" s="58"/>
      <c r="AL11" s="58"/>
      <c r="AM11" s="58"/>
    </row>
    <row r="12" spans="1:39" ht="38.25" customHeight="1">
      <c r="A12" s="17"/>
      <c r="B12" s="18" t="s">
        <v>29</v>
      </c>
      <c r="C12" s="18" t="s">
        <v>30</v>
      </c>
      <c r="D12" s="217" t="s">
        <v>95</v>
      </c>
      <c r="E12" s="220">
        <v>2440</v>
      </c>
      <c r="F12" s="10">
        <v>2</v>
      </c>
      <c r="G12" s="19" t="s">
        <v>96</v>
      </c>
      <c r="H12" s="19">
        <v>2440</v>
      </c>
      <c r="I12" s="206" t="s">
        <v>172</v>
      </c>
      <c r="J12" s="19" t="s">
        <v>13</v>
      </c>
      <c r="K12" s="19" t="s">
        <v>55</v>
      </c>
      <c r="L12" s="78" t="s">
        <v>81</v>
      </c>
      <c r="M12" s="19" t="s">
        <v>5</v>
      </c>
      <c r="N12" s="24" t="s">
        <v>20</v>
      </c>
      <c r="O12" s="23" t="s">
        <v>153</v>
      </c>
      <c r="P12" s="121"/>
      <c r="R12" s="186"/>
      <c r="S12" s="186"/>
      <c r="T12" s="189">
        <v>2</v>
      </c>
      <c r="U12" s="189">
        <v>3</v>
      </c>
      <c r="V12" s="176">
        <v>2012</v>
      </c>
      <c r="W12" s="173"/>
      <c r="X12" s="97"/>
      <c r="Y12" s="240">
        <f t="shared" si="0"/>
        <v>2012</v>
      </c>
      <c r="Z12" s="96"/>
      <c r="AA12" s="96"/>
      <c r="AB12" s="96"/>
      <c r="AC12" s="96"/>
      <c r="AD12" s="58"/>
      <c r="AE12" s="58"/>
      <c r="AF12" s="58"/>
      <c r="AG12" s="58"/>
      <c r="AH12" s="58"/>
      <c r="AI12" s="58"/>
      <c r="AJ12" s="58"/>
      <c r="AK12" s="58"/>
      <c r="AL12" s="58"/>
      <c r="AM12" s="58"/>
    </row>
    <row r="13" spans="1:39" ht="38.25" customHeight="1">
      <c r="A13" s="20"/>
      <c r="B13" s="21" t="s">
        <v>22</v>
      </c>
      <c r="C13" s="50" t="s">
        <v>27</v>
      </c>
      <c r="D13" s="327" t="s">
        <v>97</v>
      </c>
      <c r="E13" s="327" t="s">
        <v>98</v>
      </c>
      <c r="F13" s="39">
        <v>1</v>
      </c>
      <c r="G13" s="19" t="s">
        <v>99</v>
      </c>
      <c r="H13" s="19">
        <v>5250</v>
      </c>
      <c r="I13" s="206" t="s">
        <v>173</v>
      </c>
      <c r="J13" s="19" t="s">
        <v>13</v>
      </c>
      <c r="K13" s="19" t="s">
        <v>55</v>
      </c>
      <c r="L13" s="85" t="s">
        <v>174</v>
      </c>
      <c r="M13" s="19" t="s">
        <v>5</v>
      </c>
      <c r="N13" s="24" t="s">
        <v>20</v>
      </c>
      <c r="O13" s="23" t="s">
        <v>153</v>
      </c>
      <c r="P13" s="323"/>
      <c r="Q13" s="189">
        <v>2</v>
      </c>
      <c r="R13" s="189">
        <v>1.2</v>
      </c>
      <c r="S13" s="189"/>
      <c r="T13" s="189"/>
      <c r="V13" s="345">
        <v>6680</v>
      </c>
      <c r="W13" s="173"/>
      <c r="X13" s="97"/>
      <c r="Y13" s="240">
        <v>7348</v>
      </c>
      <c r="Z13" s="96"/>
      <c r="AA13" s="96"/>
      <c r="AB13" s="96"/>
      <c r="AC13" s="96"/>
      <c r="AD13" s="58"/>
      <c r="AE13" s="58"/>
      <c r="AF13" s="58"/>
      <c r="AG13" s="58"/>
      <c r="AH13" s="58"/>
      <c r="AI13" s="58"/>
      <c r="AJ13" s="58"/>
      <c r="AK13" s="58"/>
      <c r="AL13" s="58"/>
      <c r="AM13" s="58"/>
    </row>
    <row r="14" spans="1:39" ht="38.25" customHeight="1">
      <c r="A14" s="17"/>
      <c r="B14" s="21" t="s">
        <v>22</v>
      </c>
      <c r="C14" s="50" t="s">
        <v>27</v>
      </c>
      <c r="D14" s="328"/>
      <c r="E14" s="328"/>
      <c r="F14" s="39">
        <v>1</v>
      </c>
      <c r="G14" s="19" t="s">
        <v>99</v>
      </c>
      <c r="H14" s="19">
        <v>4695</v>
      </c>
      <c r="I14" s="206" t="s">
        <v>173</v>
      </c>
      <c r="J14" s="19" t="s">
        <v>13</v>
      </c>
      <c r="K14" s="19" t="s">
        <v>55</v>
      </c>
      <c r="L14" s="85" t="s">
        <v>174</v>
      </c>
      <c r="M14" s="19" t="s">
        <v>5</v>
      </c>
      <c r="N14" s="24" t="s">
        <v>20</v>
      </c>
      <c r="O14" s="23" t="s">
        <v>153</v>
      </c>
      <c r="P14" s="324"/>
      <c r="Q14" s="189">
        <v>2</v>
      </c>
      <c r="R14" s="189">
        <v>1.2</v>
      </c>
      <c r="S14" s="189"/>
      <c r="T14" s="189"/>
      <c r="V14" s="345"/>
      <c r="W14" s="173"/>
      <c r="X14" s="97"/>
      <c r="Y14" s="240">
        <f t="shared" ref="Y14:Y17" si="1">SUM(V14:W14)</f>
        <v>0</v>
      </c>
      <c r="Z14" s="96"/>
      <c r="AA14" s="96"/>
      <c r="AB14" s="96"/>
      <c r="AC14" s="96"/>
      <c r="AD14" s="58"/>
      <c r="AE14" s="58"/>
      <c r="AF14" s="58"/>
      <c r="AG14" s="58"/>
      <c r="AH14" s="58"/>
      <c r="AI14" s="58"/>
      <c r="AJ14" s="58"/>
      <c r="AK14" s="58"/>
      <c r="AL14" s="58"/>
      <c r="AM14" s="58"/>
    </row>
    <row r="15" spans="1:39" ht="38.25" customHeight="1">
      <c r="A15" s="17"/>
      <c r="B15" s="21" t="s">
        <v>22</v>
      </c>
      <c r="C15" s="50" t="s">
        <v>27</v>
      </c>
      <c r="D15" s="328"/>
      <c r="E15" s="328"/>
      <c r="F15" s="10">
        <v>1</v>
      </c>
      <c r="G15" s="19" t="s">
        <v>99</v>
      </c>
      <c r="H15" s="19">
        <v>4140</v>
      </c>
      <c r="I15" s="206" t="s">
        <v>173</v>
      </c>
      <c r="J15" s="19" t="s">
        <v>13</v>
      </c>
      <c r="K15" s="19" t="s">
        <v>55</v>
      </c>
      <c r="L15" s="85" t="s">
        <v>174</v>
      </c>
      <c r="M15" s="19" t="s">
        <v>5</v>
      </c>
      <c r="N15" s="24" t="s">
        <v>20</v>
      </c>
      <c r="O15" s="23" t="s">
        <v>153</v>
      </c>
      <c r="P15" s="324"/>
      <c r="Q15" s="189">
        <v>2</v>
      </c>
      <c r="R15" s="189">
        <v>1.2</v>
      </c>
      <c r="S15" s="189"/>
      <c r="T15" s="189"/>
      <c r="V15" s="345"/>
      <c r="W15" s="173"/>
      <c r="X15" s="97"/>
      <c r="Y15" s="240">
        <f t="shared" si="1"/>
        <v>0</v>
      </c>
      <c r="Z15" s="96"/>
      <c r="AA15" s="96"/>
      <c r="AB15" s="96"/>
      <c r="AC15" s="96"/>
      <c r="AD15" s="58"/>
      <c r="AE15" s="58"/>
      <c r="AF15" s="58"/>
      <c r="AG15" s="58"/>
      <c r="AH15" s="58"/>
      <c r="AI15" s="58"/>
      <c r="AJ15" s="58"/>
      <c r="AK15" s="58"/>
      <c r="AL15" s="58"/>
      <c r="AM15" s="58"/>
    </row>
    <row r="16" spans="1:39" ht="38.25" customHeight="1">
      <c r="A16" s="17"/>
      <c r="B16" s="21" t="s">
        <v>22</v>
      </c>
      <c r="C16" s="50" t="s">
        <v>27</v>
      </c>
      <c r="D16" s="329"/>
      <c r="E16" s="329"/>
      <c r="F16" s="10">
        <v>1</v>
      </c>
      <c r="G16" s="19" t="s">
        <v>99</v>
      </c>
      <c r="H16" s="19">
        <v>3591</v>
      </c>
      <c r="I16" s="206" t="s">
        <v>173</v>
      </c>
      <c r="J16" s="19" t="s">
        <v>13</v>
      </c>
      <c r="K16" s="19" t="s">
        <v>55</v>
      </c>
      <c r="L16" s="85" t="s">
        <v>174</v>
      </c>
      <c r="M16" s="19" t="s">
        <v>5</v>
      </c>
      <c r="N16" s="24" t="s">
        <v>20</v>
      </c>
      <c r="O16" s="23" t="s">
        <v>153</v>
      </c>
      <c r="P16" s="325"/>
      <c r="Q16" s="189">
        <v>2</v>
      </c>
      <c r="R16" s="189">
        <v>1.2</v>
      </c>
      <c r="S16" s="189"/>
      <c r="T16" s="189"/>
      <c r="V16" s="345"/>
      <c r="W16" s="173"/>
      <c r="X16" s="97"/>
      <c r="Y16" s="240">
        <f t="shared" si="1"/>
        <v>0</v>
      </c>
      <c r="Z16" s="96"/>
      <c r="AA16" s="96"/>
      <c r="AB16" s="96"/>
      <c r="AC16" s="96"/>
      <c r="AD16" s="58"/>
      <c r="AE16" s="58"/>
      <c r="AF16" s="58"/>
      <c r="AG16" s="58"/>
      <c r="AH16" s="58"/>
      <c r="AI16" s="58"/>
      <c r="AJ16" s="58"/>
      <c r="AK16" s="58"/>
      <c r="AL16" s="58"/>
      <c r="AM16" s="58"/>
    </row>
    <row r="17" spans="1:39" ht="71.25" customHeight="1">
      <c r="A17" s="17" t="s">
        <v>33</v>
      </c>
      <c r="B17" s="18" t="s">
        <v>34</v>
      </c>
      <c r="C17" s="18"/>
      <c r="D17" s="124" t="s">
        <v>102</v>
      </c>
      <c r="E17" s="124" t="s">
        <v>100</v>
      </c>
      <c r="F17" s="10">
        <v>1</v>
      </c>
      <c r="G17" s="19">
        <v>2950</v>
      </c>
      <c r="H17" s="19">
        <v>4000</v>
      </c>
      <c r="I17" s="206" t="s">
        <v>175</v>
      </c>
      <c r="J17" s="19" t="s">
        <v>58</v>
      </c>
      <c r="K17" s="123" t="s">
        <v>55</v>
      </c>
      <c r="L17" s="85" t="s">
        <v>174</v>
      </c>
      <c r="M17" s="19" t="s">
        <v>5</v>
      </c>
      <c r="N17" s="24" t="s">
        <v>20</v>
      </c>
      <c r="O17" s="24" t="s">
        <v>153</v>
      </c>
      <c r="P17" s="121"/>
      <c r="Q17" s="189">
        <v>2</v>
      </c>
      <c r="R17" s="189">
        <v>3</v>
      </c>
      <c r="S17" s="189"/>
      <c r="T17" s="189"/>
      <c r="V17" s="205">
        <v>2594.38</v>
      </c>
      <c r="W17" s="173"/>
      <c r="X17" s="97"/>
      <c r="Y17" s="240">
        <f t="shared" si="1"/>
        <v>2594.38</v>
      </c>
      <c r="Z17" s="96"/>
      <c r="AA17" s="96"/>
      <c r="AB17" s="96"/>
      <c r="AC17" s="96"/>
      <c r="AD17" s="58"/>
      <c r="AE17" s="58"/>
      <c r="AF17" s="58"/>
      <c r="AG17" s="58"/>
      <c r="AH17" s="58"/>
      <c r="AI17" s="58"/>
      <c r="AJ17" s="58"/>
      <c r="AK17" s="58"/>
      <c r="AL17" s="58"/>
      <c r="AM17" s="58"/>
    </row>
    <row r="18" spans="1:39" ht="38.25" customHeight="1">
      <c r="A18" s="17"/>
      <c r="B18" s="18" t="s">
        <v>34</v>
      </c>
      <c r="C18" s="22"/>
      <c r="D18" s="124" t="s">
        <v>102</v>
      </c>
      <c r="E18" s="124" t="s">
        <v>100</v>
      </c>
      <c r="F18" s="10">
        <v>1</v>
      </c>
      <c r="G18" s="223">
        <v>4070</v>
      </c>
      <c r="H18" s="223">
        <v>4000</v>
      </c>
      <c r="I18" s="234" t="s">
        <v>178</v>
      </c>
      <c r="J18" s="55" t="s">
        <v>60</v>
      </c>
      <c r="K18" s="55" t="s">
        <v>77</v>
      </c>
      <c r="L18" s="78" t="s">
        <v>134</v>
      </c>
      <c r="M18" s="19" t="s">
        <v>5</v>
      </c>
      <c r="N18" s="24" t="s">
        <v>20</v>
      </c>
      <c r="O18" s="24" t="s">
        <v>136</v>
      </c>
      <c r="P18" s="235" t="s">
        <v>187</v>
      </c>
      <c r="Q18" s="226"/>
      <c r="S18" s="221">
        <v>4.0999999999999996</v>
      </c>
      <c r="T18" s="226"/>
      <c r="U18" s="221"/>
      <c r="V18" s="205">
        <v>2181</v>
      </c>
      <c r="W18" s="205">
        <v>788</v>
      </c>
      <c r="X18" s="205" t="s">
        <v>181</v>
      </c>
      <c r="Y18" s="240">
        <v>2724</v>
      </c>
      <c r="Z18" s="96"/>
      <c r="AA18" s="96"/>
      <c r="AB18" s="96"/>
      <c r="AC18" s="96"/>
      <c r="AD18" s="58"/>
      <c r="AE18" s="58"/>
      <c r="AF18" s="58"/>
      <c r="AG18" s="58"/>
      <c r="AH18" s="58"/>
      <c r="AI18" s="58"/>
      <c r="AJ18" s="58"/>
      <c r="AK18" s="58"/>
      <c r="AL18" s="58"/>
      <c r="AM18" s="58"/>
    </row>
    <row r="19" spans="1:39" s="11" customFormat="1" ht="55.5" customHeight="1">
      <c r="A19" s="40"/>
      <c r="B19" s="219" t="s">
        <v>35</v>
      </c>
      <c r="C19" s="41"/>
      <c r="D19" s="125" t="s">
        <v>103</v>
      </c>
      <c r="E19" s="125" t="s">
        <v>105</v>
      </c>
      <c r="F19" s="10">
        <v>1</v>
      </c>
      <c r="G19" s="223" t="s">
        <v>104</v>
      </c>
      <c r="H19" s="223">
        <v>1500</v>
      </c>
      <c r="I19" s="224" t="s">
        <v>190</v>
      </c>
      <c r="J19" s="19" t="s">
        <v>58</v>
      </c>
      <c r="K19" s="123" t="s">
        <v>55</v>
      </c>
      <c r="L19" s="85" t="s">
        <v>174</v>
      </c>
      <c r="M19" s="19" t="s">
        <v>5</v>
      </c>
      <c r="N19" s="74" t="s">
        <v>20</v>
      </c>
      <c r="O19" s="24" t="s">
        <v>153</v>
      </c>
      <c r="P19" s="121"/>
      <c r="Q19" s="189">
        <v>2</v>
      </c>
      <c r="R19" s="11">
        <v>2.5</v>
      </c>
      <c r="S19" s="189"/>
      <c r="T19" s="189"/>
      <c r="U19" s="189"/>
      <c r="V19" s="205">
        <v>1252.6199999999999</v>
      </c>
      <c r="W19" s="205"/>
      <c r="X19" s="205"/>
      <c r="Y19" s="240">
        <f t="shared" ref="Y19:Y21" si="2">SUM(V19:W19)</f>
        <v>1252.6199999999999</v>
      </c>
      <c r="Z19" s="105"/>
      <c r="AA19" s="105"/>
      <c r="AB19" s="105"/>
      <c r="AC19" s="105"/>
      <c r="AD19" s="93"/>
      <c r="AE19" s="93"/>
      <c r="AF19" s="93"/>
      <c r="AG19" s="93"/>
      <c r="AH19" s="93"/>
      <c r="AI19" s="93"/>
      <c r="AJ19" s="93"/>
      <c r="AK19" s="93"/>
      <c r="AL19" s="93"/>
      <c r="AM19" s="93"/>
    </row>
    <row r="20" spans="1:39" ht="36" customHeight="1">
      <c r="A20" s="17"/>
      <c r="B20" s="219" t="s">
        <v>35</v>
      </c>
      <c r="C20" s="18"/>
      <c r="D20" s="125" t="s">
        <v>103</v>
      </c>
      <c r="E20" s="125" t="s">
        <v>105</v>
      </c>
      <c r="F20" s="10">
        <v>1</v>
      </c>
      <c r="G20" s="223">
        <v>3645</v>
      </c>
      <c r="H20" s="223">
        <v>2400</v>
      </c>
      <c r="I20" s="234" t="s">
        <v>178</v>
      </c>
      <c r="J20" s="55" t="s">
        <v>60</v>
      </c>
      <c r="K20" s="55" t="s">
        <v>77</v>
      </c>
      <c r="L20" s="78" t="s">
        <v>134</v>
      </c>
      <c r="M20" s="19" t="s">
        <v>5</v>
      </c>
      <c r="N20" s="24" t="s">
        <v>20</v>
      </c>
      <c r="O20" s="24" t="s">
        <v>136</v>
      </c>
      <c r="P20" s="235" t="s">
        <v>188</v>
      </c>
      <c r="Q20" s="226"/>
      <c r="R20" s="187"/>
      <c r="S20" s="222">
        <v>3.7</v>
      </c>
      <c r="T20" s="226"/>
      <c r="U20" s="222"/>
      <c r="V20" s="179">
        <v>2042</v>
      </c>
      <c r="W20" s="205">
        <v>493</v>
      </c>
      <c r="X20" s="205" t="s">
        <v>182</v>
      </c>
      <c r="Y20" s="240">
        <f t="shared" si="2"/>
        <v>2535</v>
      </c>
      <c r="Z20" s="96"/>
      <c r="AA20" s="96"/>
      <c r="AB20" s="96"/>
      <c r="AC20" s="96"/>
      <c r="AD20" s="58"/>
      <c r="AE20" s="58"/>
      <c r="AF20" s="58"/>
      <c r="AG20" s="58"/>
      <c r="AH20" s="58"/>
      <c r="AI20" s="58"/>
      <c r="AJ20" s="58"/>
      <c r="AK20" s="58"/>
      <c r="AL20" s="58"/>
      <c r="AM20" s="58"/>
    </row>
    <row r="21" spans="1:39" ht="60">
      <c r="A21" s="17" t="s">
        <v>54</v>
      </c>
      <c r="B21" s="18" t="s">
        <v>40</v>
      </c>
      <c r="C21" s="18"/>
      <c r="D21" s="123" t="s">
        <v>106</v>
      </c>
      <c r="E21" s="124" t="s">
        <v>107</v>
      </c>
      <c r="F21" s="10">
        <v>3</v>
      </c>
      <c r="G21" s="223" t="s">
        <v>110</v>
      </c>
      <c r="H21" s="223">
        <v>1200</v>
      </c>
      <c r="I21" s="38" t="s">
        <v>72</v>
      </c>
      <c r="J21" s="19" t="s">
        <v>13</v>
      </c>
      <c r="K21" s="55" t="s">
        <v>77</v>
      </c>
      <c r="L21" s="78" t="s">
        <v>81</v>
      </c>
      <c r="M21" s="19" t="s">
        <v>59</v>
      </c>
      <c r="N21" s="24" t="s">
        <v>60</v>
      </c>
      <c r="O21" s="38" t="s">
        <v>153</v>
      </c>
      <c r="P21" s="127"/>
      <c r="Q21" s="189"/>
      <c r="R21" s="188"/>
      <c r="S21" s="188"/>
      <c r="T21" s="189">
        <v>2</v>
      </c>
      <c r="U21" s="189">
        <v>3.5</v>
      </c>
      <c r="V21" s="179">
        <v>1602</v>
      </c>
      <c r="W21" s="205"/>
      <c r="X21" s="205"/>
      <c r="Y21" s="240">
        <f t="shared" si="2"/>
        <v>1602</v>
      </c>
      <c r="Z21" s="96"/>
      <c r="AA21" s="96"/>
      <c r="AB21" s="96"/>
      <c r="AC21" s="96"/>
      <c r="AD21" s="58"/>
      <c r="AE21" s="58"/>
      <c r="AF21" s="58"/>
      <c r="AG21" s="58"/>
      <c r="AH21" s="58"/>
      <c r="AI21" s="58"/>
      <c r="AJ21" s="58"/>
      <c r="AK21" s="58"/>
      <c r="AL21" s="58"/>
      <c r="AM21" s="58"/>
    </row>
    <row r="22" spans="1:39" s="9" customFormat="1" ht="60">
      <c r="A22" s="17"/>
      <c r="B22" s="18" t="s">
        <v>40</v>
      </c>
      <c r="C22" s="18"/>
      <c r="D22" s="124"/>
      <c r="E22" s="124"/>
      <c r="F22" s="10">
        <v>1</v>
      </c>
      <c r="G22" s="223">
        <v>4000</v>
      </c>
      <c r="H22" s="223">
        <v>2200</v>
      </c>
      <c r="I22" s="228" t="s">
        <v>180</v>
      </c>
      <c r="J22" s="19" t="s">
        <v>60</v>
      </c>
      <c r="K22" s="55"/>
      <c r="L22" s="78"/>
      <c r="M22" s="19" t="s">
        <v>59</v>
      </c>
      <c r="N22" s="24"/>
      <c r="O22" s="24" t="s">
        <v>136</v>
      </c>
      <c r="P22" s="236" t="s">
        <v>189</v>
      </c>
      <c r="Q22" s="189"/>
      <c r="R22" s="188"/>
      <c r="S22" s="188"/>
      <c r="T22" s="189"/>
      <c r="U22" s="189"/>
      <c r="V22" s="179">
        <v>1450</v>
      </c>
      <c r="W22" s="225">
        <v>705</v>
      </c>
      <c r="X22" s="225" t="s">
        <v>183</v>
      </c>
      <c r="Y22" s="240">
        <f t="shared" ref="Y22:Y29" si="3">SUM(V22:W22)</f>
        <v>2155</v>
      </c>
      <c r="Z22" s="101"/>
      <c r="AA22" s="101"/>
      <c r="AB22" s="101"/>
      <c r="AC22" s="101"/>
      <c r="AD22" s="94"/>
      <c r="AE22" s="94"/>
      <c r="AF22" s="94"/>
      <c r="AG22" s="94"/>
      <c r="AH22" s="94"/>
      <c r="AI22" s="94"/>
      <c r="AJ22" s="94"/>
      <c r="AK22" s="94"/>
      <c r="AL22" s="94"/>
      <c r="AM22" s="94"/>
    </row>
    <row r="23" spans="1:39" s="9" customFormat="1" ht="45">
      <c r="A23" s="17"/>
      <c r="B23" s="18" t="s">
        <v>41</v>
      </c>
      <c r="C23" s="25"/>
      <c r="D23" s="124" t="s">
        <v>108</v>
      </c>
      <c r="E23" s="124" t="s">
        <v>115</v>
      </c>
      <c r="F23" s="10">
        <v>1</v>
      </c>
      <c r="G23" s="223" t="s">
        <v>112</v>
      </c>
      <c r="H23" s="223">
        <v>1200</v>
      </c>
      <c r="I23" s="38" t="s">
        <v>31</v>
      </c>
      <c r="J23" s="19" t="s">
        <v>13</v>
      </c>
      <c r="K23" s="55" t="s">
        <v>77</v>
      </c>
      <c r="L23" s="78" t="s">
        <v>81</v>
      </c>
      <c r="M23" s="19" t="s">
        <v>59</v>
      </c>
      <c r="N23" s="24" t="s">
        <v>60</v>
      </c>
      <c r="O23" s="38" t="s">
        <v>153</v>
      </c>
      <c r="P23" s="127"/>
      <c r="Q23" s="189"/>
      <c r="R23" s="188"/>
      <c r="S23" s="188"/>
      <c r="T23" s="189">
        <v>2</v>
      </c>
      <c r="U23" s="189">
        <v>1.5</v>
      </c>
      <c r="V23" s="179">
        <v>603</v>
      </c>
      <c r="W23" s="205"/>
      <c r="X23" s="205"/>
      <c r="Y23" s="240">
        <f t="shared" si="3"/>
        <v>603</v>
      </c>
      <c r="Z23" s="101"/>
      <c r="AA23" s="101"/>
      <c r="AB23" s="101"/>
      <c r="AC23" s="101"/>
      <c r="AD23" s="94"/>
      <c r="AE23" s="94"/>
      <c r="AF23" s="94"/>
      <c r="AG23" s="94"/>
      <c r="AH23" s="94"/>
      <c r="AI23" s="94"/>
      <c r="AJ23" s="94"/>
      <c r="AK23" s="94"/>
      <c r="AL23" s="94"/>
      <c r="AM23" s="94"/>
    </row>
    <row r="24" spans="1:39" s="9" customFormat="1" ht="60">
      <c r="A24" s="17"/>
      <c r="B24" s="18" t="s">
        <v>41</v>
      </c>
      <c r="C24" s="22"/>
      <c r="D24" s="53"/>
      <c r="E24" s="54"/>
      <c r="F24" s="10">
        <v>1</v>
      </c>
      <c r="G24" s="223">
        <v>1800</v>
      </c>
      <c r="H24" s="223">
        <v>2200</v>
      </c>
      <c r="I24" s="228" t="s">
        <v>180</v>
      </c>
      <c r="J24" s="19" t="s">
        <v>60</v>
      </c>
      <c r="K24" s="55"/>
      <c r="L24" s="78"/>
      <c r="M24" s="19" t="s">
        <v>59</v>
      </c>
      <c r="N24" s="24"/>
      <c r="O24" s="38" t="s">
        <v>74</v>
      </c>
      <c r="P24" s="236" t="s">
        <v>189</v>
      </c>
      <c r="Q24" s="189"/>
      <c r="R24" s="108"/>
      <c r="S24" s="108"/>
      <c r="T24" s="189"/>
      <c r="U24" s="189"/>
      <c r="V24" s="179">
        <v>852</v>
      </c>
      <c r="W24" s="225">
        <v>352</v>
      </c>
      <c r="X24" s="205" t="s">
        <v>184</v>
      </c>
      <c r="Y24" s="240">
        <f t="shared" si="3"/>
        <v>1204</v>
      </c>
      <c r="Z24" s="101"/>
      <c r="AA24" s="101"/>
      <c r="AB24" s="101"/>
      <c r="AC24" s="101"/>
      <c r="AD24" s="94"/>
      <c r="AE24" s="94"/>
      <c r="AF24" s="94"/>
      <c r="AG24" s="94"/>
      <c r="AH24" s="94"/>
      <c r="AI24" s="94"/>
      <c r="AJ24" s="94"/>
      <c r="AK24" s="94"/>
      <c r="AL24" s="94"/>
      <c r="AM24" s="94"/>
    </row>
    <row r="25" spans="1:39" s="9" customFormat="1" ht="45">
      <c r="A25" s="17" t="s">
        <v>43</v>
      </c>
      <c r="B25" s="18" t="s">
        <v>42</v>
      </c>
      <c r="C25" s="18"/>
      <c r="D25" s="124" t="s">
        <v>109</v>
      </c>
      <c r="E25" s="124" t="s">
        <v>115</v>
      </c>
      <c r="F25" s="10">
        <v>1</v>
      </c>
      <c r="G25" s="223" t="s">
        <v>113</v>
      </c>
      <c r="H25" s="223">
        <v>1200</v>
      </c>
      <c r="I25" s="38" t="s">
        <v>72</v>
      </c>
      <c r="J25" s="19" t="s">
        <v>58</v>
      </c>
      <c r="K25" s="55" t="s">
        <v>77</v>
      </c>
      <c r="L25" s="78" t="s">
        <v>81</v>
      </c>
      <c r="M25" s="19" t="s">
        <v>59</v>
      </c>
      <c r="N25" s="24" t="s">
        <v>60</v>
      </c>
      <c r="O25" s="38" t="s">
        <v>153</v>
      </c>
      <c r="P25" s="127"/>
      <c r="Q25" s="189"/>
      <c r="R25" s="188"/>
      <c r="S25" s="188"/>
      <c r="T25" s="189">
        <v>2</v>
      </c>
      <c r="U25" s="189">
        <v>1</v>
      </c>
      <c r="V25" s="179">
        <v>491</v>
      </c>
      <c r="W25" s="205"/>
      <c r="X25" s="205"/>
      <c r="Y25" s="240">
        <f t="shared" si="3"/>
        <v>491</v>
      </c>
      <c r="Z25" s="101"/>
      <c r="AA25" s="101"/>
      <c r="AB25" s="101"/>
      <c r="AC25" s="101"/>
      <c r="AD25" s="94"/>
      <c r="AE25" s="94"/>
      <c r="AF25" s="94"/>
      <c r="AG25" s="94"/>
      <c r="AH25" s="94"/>
      <c r="AI25" s="94"/>
      <c r="AJ25" s="94"/>
      <c r="AK25" s="94"/>
      <c r="AL25" s="94"/>
      <c r="AM25" s="94"/>
    </row>
    <row r="26" spans="1:39" s="9" customFormat="1" ht="45">
      <c r="A26" s="17" t="s">
        <v>44</v>
      </c>
      <c r="B26" s="18" t="s">
        <v>45</v>
      </c>
      <c r="C26" s="18"/>
      <c r="D26" s="124" t="s">
        <v>114</v>
      </c>
      <c r="E26" s="124" t="s">
        <v>116</v>
      </c>
      <c r="F26" s="10">
        <v>1</v>
      </c>
      <c r="G26" s="223">
        <v>2000</v>
      </c>
      <c r="H26" s="223">
        <v>2400</v>
      </c>
      <c r="I26" s="38" t="s">
        <v>31</v>
      </c>
      <c r="J26" s="19" t="s">
        <v>58</v>
      </c>
      <c r="K26" s="55" t="s">
        <v>77</v>
      </c>
      <c r="L26" s="78" t="s">
        <v>81</v>
      </c>
      <c r="M26" s="19" t="s">
        <v>59</v>
      </c>
      <c r="N26" s="24" t="s">
        <v>60</v>
      </c>
      <c r="O26" s="38" t="s">
        <v>153</v>
      </c>
      <c r="P26" s="30"/>
      <c r="Q26" s="189"/>
      <c r="R26" s="108"/>
      <c r="S26" s="108"/>
      <c r="T26" s="189">
        <v>2</v>
      </c>
      <c r="U26" s="189">
        <v>2</v>
      </c>
      <c r="V26" s="179">
        <v>849</v>
      </c>
      <c r="W26" s="205"/>
      <c r="X26" s="205"/>
      <c r="Y26" s="240">
        <f t="shared" si="3"/>
        <v>849</v>
      </c>
      <c r="Z26" s="101"/>
      <c r="AA26" s="101"/>
      <c r="AB26" s="101"/>
      <c r="AC26" s="101"/>
      <c r="AD26" s="94"/>
      <c r="AE26" s="94"/>
      <c r="AF26" s="94"/>
      <c r="AG26" s="94"/>
      <c r="AH26" s="94"/>
      <c r="AI26" s="94"/>
      <c r="AJ26" s="94"/>
      <c r="AK26" s="94"/>
      <c r="AL26" s="94"/>
      <c r="AM26" s="94"/>
    </row>
    <row r="27" spans="1:39" s="9" customFormat="1" ht="38.25" customHeight="1">
      <c r="A27" s="17"/>
      <c r="B27" s="18" t="s">
        <v>45</v>
      </c>
      <c r="C27" s="18"/>
      <c r="D27" s="19"/>
      <c r="E27" s="19"/>
      <c r="F27" s="10">
        <v>1</v>
      </c>
      <c r="G27" s="223">
        <v>2340</v>
      </c>
      <c r="H27" s="85" t="s">
        <v>117</v>
      </c>
      <c r="I27" s="228" t="s">
        <v>159</v>
      </c>
      <c r="J27" s="19" t="s">
        <v>60</v>
      </c>
      <c r="K27" s="55" t="s">
        <v>77</v>
      </c>
      <c r="L27" s="78" t="s">
        <v>134</v>
      </c>
      <c r="M27" s="19" t="s">
        <v>59</v>
      </c>
      <c r="N27" s="24"/>
      <c r="O27" s="24" t="s">
        <v>136</v>
      </c>
      <c r="P27" s="127"/>
      <c r="Q27" s="189"/>
      <c r="R27" s="188"/>
      <c r="S27" s="188">
        <v>2.5</v>
      </c>
      <c r="T27" s="189"/>
      <c r="U27" s="189"/>
      <c r="V27" s="179">
        <v>567</v>
      </c>
      <c r="W27" s="205">
        <v>403</v>
      </c>
      <c r="X27" s="205" t="s">
        <v>168</v>
      </c>
      <c r="Y27" s="240">
        <v>1071</v>
      </c>
      <c r="Z27" s="101"/>
      <c r="AA27" s="101"/>
      <c r="AB27" s="101"/>
      <c r="AC27" s="101"/>
      <c r="AD27" s="94"/>
      <c r="AE27" s="94"/>
      <c r="AF27" s="94"/>
      <c r="AG27" s="94"/>
      <c r="AH27" s="94"/>
      <c r="AI27" s="94"/>
      <c r="AJ27" s="94"/>
      <c r="AK27" s="94"/>
      <c r="AL27" s="94"/>
      <c r="AM27" s="94"/>
    </row>
    <row r="28" spans="1:39" s="9" customFormat="1" ht="45">
      <c r="A28" s="17" t="s">
        <v>47</v>
      </c>
      <c r="B28" s="18" t="s">
        <v>48</v>
      </c>
      <c r="C28" s="18"/>
      <c r="D28" s="124" t="s">
        <v>109</v>
      </c>
      <c r="E28" s="124" t="s">
        <v>115</v>
      </c>
      <c r="F28" s="19">
        <v>1</v>
      </c>
      <c r="G28" s="19" t="s">
        <v>113</v>
      </c>
      <c r="H28" s="19">
        <v>1200</v>
      </c>
      <c r="I28" s="211" t="s">
        <v>31</v>
      </c>
      <c r="J28" s="19" t="s">
        <v>58</v>
      </c>
      <c r="K28" s="55" t="s">
        <v>77</v>
      </c>
      <c r="L28" s="78" t="s">
        <v>81</v>
      </c>
      <c r="M28" s="19" t="s">
        <v>59</v>
      </c>
      <c r="N28" s="24"/>
      <c r="O28" s="38" t="s">
        <v>153</v>
      </c>
      <c r="P28" s="127"/>
      <c r="Q28" s="189"/>
      <c r="R28" s="188"/>
      <c r="S28" s="188"/>
      <c r="T28" s="189">
        <v>2</v>
      </c>
      <c r="U28" s="189">
        <v>1</v>
      </c>
      <c r="V28" s="179">
        <v>491</v>
      </c>
      <c r="W28" s="205"/>
      <c r="X28" s="205"/>
      <c r="Y28" s="240">
        <f t="shared" si="3"/>
        <v>491</v>
      </c>
      <c r="Z28" s="101"/>
      <c r="AA28" s="101"/>
      <c r="AB28" s="101"/>
      <c r="AC28" s="101"/>
      <c r="AD28" s="94"/>
      <c r="AE28" s="94"/>
      <c r="AF28" s="94"/>
      <c r="AG28" s="94"/>
      <c r="AH28" s="94"/>
      <c r="AI28" s="94"/>
      <c r="AJ28" s="94"/>
      <c r="AK28" s="94"/>
      <c r="AL28" s="94"/>
      <c r="AM28" s="94"/>
    </row>
    <row r="29" spans="1:39" s="9" customFormat="1" ht="54.75" customHeight="1">
      <c r="A29" s="17" t="s">
        <v>49</v>
      </c>
      <c r="B29" s="18" t="s">
        <v>119</v>
      </c>
      <c r="C29" s="18"/>
      <c r="D29" s="124" t="s">
        <v>118</v>
      </c>
      <c r="E29" s="124" t="s">
        <v>120</v>
      </c>
      <c r="F29" s="10">
        <v>3</v>
      </c>
      <c r="G29" s="19" t="s">
        <v>121</v>
      </c>
      <c r="H29" s="123" t="s">
        <v>122</v>
      </c>
      <c r="I29" s="206" t="s">
        <v>152</v>
      </c>
      <c r="J29" s="19" t="s">
        <v>13</v>
      </c>
      <c r="K29" s="55" t="s">
        <v>77</v>
      </c>
      <c r="L29" s="78" t="s">
        <v>81</v>
      </c>
      <c r="M29" s="19" t="s">
        <v>5</v>
      </c>
      <c r="N29" s="24" t="s">
        <v>20</v>
      </c>
      <c r="O29" s="38" t="s">
        <v>153</v>
      </c>
      <c r="P29" s="127"/>
      <c r="Q29" s="189"/>
      <c r="R29" s="188"/>
      <c r="S29" s="188"/>
      <c r="T29" s="189">
        <v>2</v>
      </c>
      <c r="U29" s="189">
        <v>6</v>
      </c>
      <c r="V29" s="179">
        <v>3240</v>
      </c>
      <c r="W29" s="205"/>
      <c r="X29" s="101"/>
      <c r="Y29" s="240">
        <f t="shared" si="3"/>
        <v>3240</v>
      </c>
      <c r="Z29" s="101"/>
      <c r="AA29" s="101"/>
      <c r="AB29" s="101"/>
      <c r="AC29" s="101"/>
      <c r="AD29" s="94"/>
      <c r="AE29" s="94"/>
      <c r="AF29" s="94"/>
      <c r="AG29" s="94"/>
      <c r="AH29" s="94"/>
      <c r="AI29" s="94"/>
      <c r="AJ29" s="94"/>
      <c r="AK29" s="94"/>
      <c r="AL29" s="94"/>
      <c r="AM29" s="94"/>
    </row>
    <row r="30" spans="1:39" s="114" customFormat="1" ht="79.5" customHeight="1">
      <c r="A30" s="115"/>
      <c r="J30" s="116"/>
      <c r="L30" s="158"/>
      <c r="N30" s="118"/>
      <c r="O30" s="119"/>
      <c r="P30" s="108"/>
      <c r="Q30" s="248">
        <f>SUM(Q6:Q29)</f>
        <v>12</v>
      </c>
      <c r="R30" s="108" t="s">
        <v>179</v>
      </c>
      <c r="S30" s="229" t="s">
        <v>186</v>
      </c>
      <c r="T30" s="248">
        <f>SUM(T6:T29)</f>
        <v>20</v>
      </c>
      <c r="U30" s="189" t="s">
        <v>193</v>
      </c>
      <c r="V30" s="178"/>
      <c r="W30" s="180"/>
      <c r="X30" s="112"/>
      <c r="Y30" s="240"/>
      <c r="Z30" s="112"/>
      <c r="AA30" s="112"/>
      <c r="AB30" s="112"/>
      <c r="AC30" s="112"/>
    </row>
    <row r="31" spans="1:39" ht="87" customHeight="1">
      <c r="A31" s="213" t="s">
        <v>170</v>
      </c>
      <c r="J31" s="26"/>
      <c r="N31" s="72"/>
      <c r="O31" s="37"/>
      <c r="P31" s="45"/>
      <c r="Q31" s="244"/>
      <c r="R31" s="45"/>
      <c r="S31" s="230" t="s">
        <v>185</v>
      </c>
      <c r="T31" s="249"/>
      <c r="U31" s="194"/>
    </row>
    <row r="32" spans="1:39" ht="39.75" customHeight="1">
      <c r="A32" s="29" t="s">
        <v>171</v>
      </c>
      <c r="C32" s="4"/>
      <c r="D32" s="6"/>
      <c r="E32" s="6"/>
      <c r="F32" s="2"/>
      <c r="G32" s="6"/>
      <c r="H32" s="6"/>
      <c r="I32" s="6"/>
      <c r="J32" s="5"/>
      <c r="K32" s="6"/>
      <c r="L32" s="160"/>
      <c r="M32" s="6"/>
      <c r="N32" s="73"/>
      <c r="O32" s="7"/>
      <c r="P32" s="46"/>
      <c r="Q32" s="245"/>
      <c r="R32" s="196"/>
      <c r="S32" s="231" t="s">
        <v>144</v>
      </c>
      <c r="T32" s="250"/>
      <c r="U32" s="195" t="s">
        <v>138</v>
      </c>
    </row>
    <row r="33" spans="1:39" ht="23.25" customHeight="1">
      <c r="A33" s="32"/>
      <c r="C33" s="6"/>
      <c r="D33" s="6"/>
      <c r="E33" s="6"/>
      <c r="F33" s="2"/>
      <c r="G33" s="6"/>
      <c r="H33" s="6"/>
      <c r="I33" s="6"/>
      <c r="J33" s="8"/>
      <c r="K33" s="6"/>
      <c r="L33" s="161"/>
      <c r="M33" s="6"/>
      <c r="N33" s="6"/>
      <c r="O33" s="7"/>
      <c r="P33" s="31"/>
      <c r="R33" s="200">
        <v>2795.19</v>
      </c>
      <c r="S33" s="232">
        <v>740</v>
      </c>
      <c r="T33" s="251"/>
      <c r="U33" s="201">
        <v>5385.3</v>
      </c>
    </row>
    <row r="34" spans="1:39" ht="23.25" customHeight="1">
      <c r="A34" t="s">
        <v>11</v>
      </c>
      <c r="B34" s="6"/>
      <c r="C34" s="6"/>
      <c r="D34" s="6"/>
      <c r="E34" s="6"/>
      <c r="F34" s="2"/>
      <c r="G34" s="6"/>
      <c r="H34" s="6"/>
      <c r="I34" s="6"/>
      <c r="J34" s="8"/>
      <c r="K34" s="6"/>
      <c r="L34" s="160"/>
      <c r="M34" s="6"/>
      <c r="N34" s="6"/>
      <c r="O34" s="7"/>
      <c r="P34" s="7" t="s">
        <v>191</v>
      </c>
      <c r="Q34" s="247"/>
      <c r="R34" s="202"/>
      <c r="S34" s="233">
        <v>155</v>
      </c>
      <c r="T34" s="251"/>
      <c r="U34" s="202"/>
    </row>
    <row r="35" spans="1:39" ht="23.25" customHeight="1">
      <c r="A35" s="6"/>
      <c r="B35" s="6"/>
      <c r="C35" s="6"/>
      <c r="D35" s="6"/>
      <c r="E35" s="6"/>
      <c r="F35" s="2"/>
      <c r="G35" s="6"/>
      <c r="H35" s="6"/>
      <c r="I35" s="6"/>
      <c r="J35" s="8"/>
      <c r="K35" s="6"/>
      <c r="L35" s="161"/>
      <c r="M35" s="6"/>
      <c r="N35" s="6"/>
      <c r="O35" s="7"/>
      <c r="P35" s="7" t="s">
        <v>192</v>
      </c>
      <c r="R35" s="200"/>
      <c r="S35" s="232">
        <v>30.94</v>
      </c>
      <c r="T35" s="251"/>
      <c r="U35" s="200"/>
    </row>
    <row r="36" spans="1:39" ht="23.25" customHeight="1">
      <c r="A36" s="6"/>
      <c r="B36" s="6"/>
      <c r="C36" s="6"/>
      <c r="D36" s="6"/>
      <c r="E36" s="6"/>
      <c r="G36" s="6"/>
      <c r="H36" s="6"/>
      <c r="I36" s="6"/>
      <c r="J36" s="8"/>
      <c r="K36" s="6"/>
      <c r="L36" s="161"/>
      <c r="M36" s="6"/>
      <c r="N36" s="6"/>
      <c r="O36" s="7"/>
      <c r="P36" s="2" t="s">
        <v>198</v>
      </c>
      <c r="R36" s="200"/>
      <c r="S36" s="232">
        <v>70</v>
      </c>
      <c r="T36" s="251"/>
      <c r="U36" s="200"/>
    </row>
    <row r="37" spans="1:39" ht="23.25" customHeight="1">
      <c r="A37" s="6"/>
      <c r="B37" s="6"/>
      <c r="C37" s="6"/>
      <c r="D37" s="6"/>
      <c r="E37" s="6"/>
      <c r="F37" s="2"/>
      <c r="G37" s="6"/>
      <c r="H37" s="6"/>
      <c r="I37" s="6"/>
      <c r="J37" s="8"/>
      <c r="K37" s="6"/>
      <c r="L37" s="161"/>
      <c r="M37" s="6"/>
      <c r="N37" s="6"/>
      <c r="O37" s="7"/>
      <c r="P37" s="7" t="s">
        <v>197</v>
      </c>
      <c r="Q37" s="202">
        <v>306</v>
      </c>
      <c r="S37" s="232"/>
      <c r="T37" s="251"/>
      <c r="U37" s="200"/>
    </row>
    <row r="38" spans="1:39" ht="23.25" customHeight="1">
      <c r="A38" s="6"/>
      <c r="B38" s="6"/>
      <c r="C38" s="6"/>
      <c r="D38" s="6"/>
      <c r="E38" s="6"/>
      <c r="F38" s="2"/>
      <c r="G38" s="6"/>
      <c r="H38" s="6"/>
      <c r="I38" s="6"/>
      <c r="J38" s="8"/>
      <c r="K38" s="6"/>
      <c r="L38" s="160"/>
      <c r="M38" s="6"/>
      <c r="N38" s="6"/>
      <c r="O38" s="6"/>
      <c r="P38" s="7" t="s">
        <v>196</v>
      </c>
      <c r="Q38" s="247"/>
      <c r="S38" s="200"/>
      <c r="T38" s="227"/>
      <c r="U38" s="200">
        <v>405</v>
      </c>
    </row>
    <row r="39" spans="1:39" ht="23.25" customHeight="1" thickBot="1">
      <c r="B39" s="4"/>
      <c r="C39" s="6"/>
      <c r="D39" s="6"/>
      <c r="E39" s="6"/>
      <c r="F39" s="2"/>
      <c r="G39" s="6"/>
      <c r="H39" s="6"/>
      <c r="I39" s="6"/>
      <c r="J39" s="8"/>
      <c r="K39" s="6"/>
      <c r="L39" s="161"/>
      <c r="M39" s="6"/>
      <c r="N39" s="6"/>
      <c r="O39" s="6"/>
      <c r="P39" s="7"/>
      <c r="Q39" s="247"/>
      <c r="R39" s="7"/>
      <c r="S39" s="7"/>
      <c r="T39" s="247"/>
      <c r="U39" s="252">
        <f>SUM(Q33:U38)</f>
        <v>9887.43</v>
      </c>
      <c r="V39" s="209">
        <f>SUM(V6:V29)</f>
        <v>33507.49</v>
      </c>
      <c r="W39" s="209">
        <f>SUM(W6:W29)</f>
        <v>2741</v>
      </c>
      <c r="X39" t="s">
        <v>161</v>
      </c>
      <c r="Y39" s="253">
        <f>SUM(Y6:Y38)</f>
        <v>37040.49</v>
      </c>
    </row>
    <row r="40" spans="1:39" ht="23.25" customHeight="1" thickBot="1">
      <c r="B40" s="6"/>
      <c r="C40" s="6"/>
      <c r="D40" s="6"/>
      <c r="E40" s="6"/>
      <c r="F40" s="2"/>
      <c r="G40" s="6"/>
      <c r="H40" s="6"/>
      <c r="I40" s="6"/>
      <c r="J40" s="8"/>
      <c r="K40" s="6"/>
      <c r="L40" s="160"/>
      <c r="M40" s="6"/>
      <c r="N40" s="6"/>
      <c r="O40" s="6"/>
      <c r="P40" s="8"/>
      <c r="Q40" s="247"/>
      <c r="R40" s="8"/>
      <c r="S40" s="8"/>
      <c r="T40" s="247" t="s">
        <v>199</v>
      </c>
      <c r="U40" s="190">
        <v>650</v>
      </c>
      <c r="W40" s="210">
        <f>SUM(U39:W39)</f>
        <v>46135.92</v>
      </c>
      <c r="Y40" s="254">
        <f>SUM(Y39+U39)</f>
        <v>46927.92</v>
      </c>
    </row>
    <row r="41" spans="1:39" ht="23.25" customHeight="1">
      <c r="L41" s="160"/>
      <c r="O41" s="37"/>
      <c r="U41" s="262">
        <f>SUM(U39:U40)</f>
        <v>10537.43</v>
      </c>
      <c r="W41" s="181" t="s">
        <v>163</v>
      </c>
    </row>
    <row r="42" spans="1:39">
      <c r="L42" s="160"/>
    </row>
    <row r="43" spans="1:39">
      <c r="L43" s="161"/>
    </row>
    <row r="44" spans="1:39">
      <c r="L44" s="160"/>
    </row>
    <row r="45" spans="1:39" s="1" customFormat="1">
      <c r="A45"/>
      <c r="B45"/>
      <c r="C45"/>
      <c r="F45" s="3"/>
      <c r="J45"/>
      <c r="L45" s="161"/>
      <c r="P45" s="9"/>
      <c r="Q45" s="246"/>
      <c r="R45" s="9"/>
      <c r="S45" s="9"/>
      <c r="T45" s="246"/>
      <c r="U45" s="27"/>
      <c r="V45" s="177"/>
      <c r="W45" s="181"/>
      <c r="X45"/>
      <c r="Y45" s="241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</row>
    <row r="46" spans="1:39" s="1" customFormat="1">
      <c r="A46"/>
      <c r="B46"/>
      <c r="C46"/>
      <c r="F46" s="3"/>
      <c r="J46"/>
      <c r="L46" s="160"/>
      <c r="P46" s="9"/>
      <c r="Q46" s="246"/>
      <c r="R46" s="9"/>
      <c r="S46" s="9"/>
      <c r="T46" s="246"/>
      <c r="U46" s="27"/>
      <c r="V46" s="177"/>
      <c r="W46" s="181"/>
      <c r="X46"/>
      <c r="Y46" s="241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</row>
    <row r="47" spans="1:39" s="1" customFormat="1">
      <c r="A47"/>
      <c r="B47"/>
      <c r="C47"/>
      <c r="F47" s="3"/>
      <c r="J47"/>
      <c r="L47" s="160"/>
      <c r="P47" s="9"/>
      <c r="Q47" s="246"/>
      <c r="R47" s="9"/>
      <c r="S47" s="9"/>
      <c r="T47" s="246"/>
      <c r="U47" s="27"/>
      <c r="V47" s="177"/>
      <c r="W47" s="181"/>
      <c r="X47"/>
      <c r="Y47" s="241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</row>
    <row r="48" spans="1:39" s="1" customFormat="1">
      <c r="A48"/>
      <c r="B48"/>
      <c r="C48"/>
      <c r="F48" s="3"/>
      <c r="J48"/>
      <c r="L48" s="160"/>
      <c r="P48" s="9"/>
      <c r="Q48" s="246"/>
      <c r="R48" s="9"/>
      <c r="S48" s="9"/>
      <c r="T48" s="246"/>
      <c r="U48" s="27"/>
      <c r="V48" s="177"/>
      <c r="W48" s="181"/>
      <c r="X48"/>
      <c r="Y48" s="241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39" s="1" customFormat="1">
      <c r="A49"/>
      <c r="B49"/>
      <c r="C49"/>
      <c r="F49" s="3"/>
      <c r="J49"/>
      <c r="L49" s="161"/>
      <c r="P49" s="9"/>
      <c r="Q49" s="246"/>
      <c r="R49" s="9"/>
      <c r="S49" s="9"/>
      <c r="T49" s="246"/>
      <c r="U49" s="27"/>
      <c r="V49" s="177"/>
      <c r="W49" s="181"/>
      <c r="X49"/>
      <c r="Y49" s="241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</row>
    <row r="50" spans="1:39" s="1" customFormat="1">
      <c r="A50"/>
      <c r="B50"/>
      <c r="C50"/>
      <c r="F50" s="3"/>
      <c r="J50"/>
      <c r="L50" s="161"/>
      <c r="P50" s="9"/>
      <c r="Q50" s="246"/>
      <c r="R50" s="9"/>
      <c r="S50" s="9"/>
      <c r="T50" s="246"/>
      <c r="U50" s="27"/>
      <c r="V50" s="177"/>
      <c r="W50" s="181"/>
      <c r="X50"/>
      <c r="Y50" s="241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</row>
    <row r="51" spans="1:39" s="1" customFormat="1">
      <c r="A51"/>
      <c r="B51"/>
      <c r="C51"/>
      <c r="F51" s="3"/>
      <c r="J51"/>
      <c r="L51" s="161"/>
      <c r="P51" s="9"/>
      <c r="Q51" s="246"/>
      <c r="R51" s="9"/>
      <c r="S51" s="9"/>
      <c r="T51" s="246"/>
      <c r="U51" s="27"/>
      <c r="V51" s="177"/>
      <c r="W51" s="181"/>
      <c r="X51"/>
      <c r="Y51" s="24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1:39" s="1" customFormat="1">
      <c r="A52"/>
      <c r="B52"/>
      <c r="C52"/>
      <c r="F52" s="3"/>
      <c r="J52"/>
      <c r="L52" s="161"/>
      <c r="P52" s="9"/>
      <c r="Q52" s="246"/>
      <c r="R52" s="9"/>
      <c r="S52" s="9"/>
      <c r="T52" s="246"/>
      <c r="U52" s="27"/>
      <c r="V52" s="177"/>
      <c r="W52" s="181"/>
      <c r="X52"/>
      <c r="Y52" s="241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</row>
    <row r="53" spans="1:39" s="1" customFormat="1">
      <c r="A53"/>
      <c r="B53"/>
      <c r="C53"/>
      <c r="F53" s="3"/>
      <c r="J53"/>
      <c r="L53" s="161"/>
      <c r="P53" s="9"/>
      <c r="Q53" s="246"/>
      <c r="R53" s="9"/>
      <c r="S53" s="9"/>
      <c r="T53" s="246"/>
      <c r="U53" s="27"/>
      <c r="V53" s="177"/>
      <c r="W53" s="181"/>
      <c r="X53"/>
      <c r="Y53" s="241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</row>
    <row r="54" spans="1:39" s="1" customFormat="1">
      <c r="A54"/>
      <c r="B54"/>
      <c r="C54"/>
      <c r="F54" s="3"/>
      <c r="J54"/>
      <c r="L54" s="162"/>
      <c r="P54" s="9"/>
      <c r="Q54" s="246"/>
      <c r="R54" s="9"/>
      <c r="S54" s="9"/>
      <c r="T54" s="246"/>
      <c r="U54" s="27"/>
      <c r="V54" s="177"/>
      <c r="W54" s="181"/>
      <c r="X54"/>
      <c r="Y54" s="241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</row>
    <row r="55" spans="1:39" s="1" customFormat="1">
      <c r="A55"/>
      <c r="B55"/>
      <c r="C55"/>
      <c r="F55" s="3"/>
      <c r="J55"/>
      <c r="L55" s="161"/>
      <c r="P55" s="9"/>
      <c r="Q55" s="246"/>
      <c r="R55" s="9"/>
      <c r="S55" s="9"/>
      <c r="T55" s="246"/>
      <c r="U55" s="27"/>
      <c r="V55" s="177"/>
      <c r="W55" s="181"/>
      <c r="X55"/>
      <c r="Y55" s="241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</row>
    <row r="56" spans="1:39" s="1" customFormat="1">
      <c r="A56"/>
      <c r="B56"/>
      <c r="C56"/>
      <c r="F56" s="3"/>
      <c r="J56"/>
      <c r="L56" s="163"/>
      <c r="P56" s="9"/>
      <c r="Q56" s="246"/>
      <c r="R56" s="9"/>
      <c r="S56" s="9"/>
      <c r="T56" s="246"/>
      <c r="U56" s="27"/>
      <c r="V56" s="177"/>
      <c r="W56" s="181"/>
      <c r="X56"/>
      <c r="Y56" s="241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</row>
    <row r="57" spans="1:39" s="1" customFormat="1">
      <c r="A57"/>
      <c r="B57"/>
      <c r="C57"/>
      <c r="F57" s="3"/>
      <c r="J57"/>
      <c r="L57" s="163"/>
      <c r="P57" s="9"/>
      <c r="Q57" s="246"/>
      <c r="R57" s="9"/>
      <c r="S57" s="9"/>
      <c r="T57" s="246"/>
      <c r="U57" s="27"/>
      <c r="V57" s="177"/>
      <c r="W57" s="181"/>
      <c r="X57"/>
      <c r="Y57" s="241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</row>
  </sheetData>
  <mergeCells count="19">
    <mergeCell ref="V3:W3"/>
    <mergeCell ref="K4:L4"/>
    <mergeCell ref="R4:U4"/>
    <mergeCell ref="D5:E5"/>
    <mergeCell ref="G5:H5"/>
    <mergeCell ref="V9:V11"/>
    <mergeCell ref="T7:T8"/>
    <mergeCell ref="T9:T11"/>
    <mergeCell ref="D13:D16"/>
    <mergeCell ref="E13:E16"/>
    <mergeCell ref="P13:P16"/>
    <mergeCell ref="V13:V16"/>
    <mergeCell ref="D7:D8"/>
    <mergeCell ref="E7:E8"/>
    <mergeCell ref="U7:U8"/>
    <mergeCell ref="D9:D11"/>
    <mergeCell ref="E9:E11"/>
    <mergeCell ref="P9:P11"/>
    <mergeCell ref="R9:R11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8" scale="54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1114-2AF5-4A91-9953-4C4430AED9E4}">
  <sheetPr>
    <pageSetUpPr fitToPage="1"/>
  </sheetPr>
  <dimension ref="A1:AM57"/>
  <sheetViews>
    <sheetView topLeftCell="G22" zoomScale="60" zoomScaleNormal="60" zoomScalePageLayoutView="70" workbookViewId="0">
      <selection activeCell="U23" sqref="U23"/>
    </sheetView>
  </sheetViews>
  <sheetFormatPr defaultColWidth="11.125" defaultRowHeight="15.75"/>
  <cols>
    <col min="1" max="1" width="24.5" customWidth="1"/>
    <col min="2" max="3" width="15.875" customWidth="1"/>
    <col min="4" max="4" width="12.5" style="1" customWidth="1"/>
    <col min="5" max="5" width="9.625" style="1" customWidth="1"/>
    <col min="6" max="6" width="13.625" style="3" customWidth="1"/>
    <col min="7" max="7" width="12.5" style="1" customWidth="1"/>
    <col min="8" max="8" width="9.625" style="1" customWidth="1"/>
    <col min="9" max="9" width="35.125" style="1" customWidth="1"/>
    <col min="10" max="10" width="9.625" customWidth="1"/>
    <col min="11" max="11" width="13" style="1" customWidth="1"/>
    <col min="12" max="12" width="22.5" style="159" customWidth="1"/>
    <col min="13" max="13" width="9.625" style="1" customWidth="1"/>
    <col min="14" max="14" width="14.625" style="1" customWidth="1"/>
    <col min="15" max="15" width="31.875" style="1" customWidth="1"/>
    <col min="16" max="16" width="37.25" style="9" customWidth="1"/>
    <col min="17" max="17" width="14.5" style="246" customWidth="1"/>
    <col min="18" max="19" width="13" style="9" bestFit="1" customWidth="1"/>
    <col min="20" max="20" width="13" style="246" customWidth="1"/>
    <col min="21" max="21" width="16" style="27" bestFit="1" customWidth="1"/>
    <col min="22" max="22" width="19.625" style="177" customWidth="1"/>
    <col min="23" max="23" width="18" style="181" customWidth="1"/>
    <col min="24" max="24" width="16.625" bestFit="1" customWidth="1"/>
    <col min="25" max="25" width="19.25" style="241" customWidth="1"/>
  </cols>
  <sheetData>
    <row r="1" spans="1:39" s="58" customFormat="1" ht="43.5" customHeight="1">
      <c r="A1" s="65" t="s">
        <v>84</v>
      </c>
      <c r="B1" s="66"/>
      <c r="C1" s="66"/>
      <c r="D1" s="47"/>
      <c r="E1" s="47"/>
      <c r="F1" s="59"/>
      <c r="G1" s="47"/>
      <c r="H1" s="47"/>
      <c r="I1" s="47"/>
      <c r="J1" s="63"/>
      <c r="K1" s="47"/>
      <c r="L1" s="155"/>
      <c r="M1" s="47"/>
      <c r="N1" s="47"/>
      <c r="O1" s="47"/>
      <c r="P1" s="67"/>
      <c r="Q1" s="243"/>
      <c r="R1" s="67"/>
      <c r="S1" s="67"/>
      <c r="T1" s="243"/>
      <c r="U1" s="191"/>
      <c r="V1" s="170"/>
      <c r="W1" s="171"/>
      <c r="X1" s="63"/>
      <c r="Y1" s="237"/>
      <c r="Z1" s="63"/>
      <c r="AA1" s="63"/>
      <c r="AB1" s="63"/>
      <c r="AC1" s="63"/>
    </row>
    <row r="2" spans="1:39" s="58" customFormat="1" ht="27.75" customHeight="1">
      <c r="A2" s="56"/>
      <c r="C2" s="57"/>
      <c r="D2" s="56" t="s">
        <v>26</v>
      </c>
      <c r="E2" s="47"/>
      <c r="F2" s="59"/>
      <c r="G2" s="47"/>
      <c r="H2" s="47"/>
      <c r="I2" s="47"/>
      <c r="J2" s="60"/>
      <c r="K2" s="47"/>
      <c r="L2" s="155"/>
      <c r="M2" s="47"/>
      <c r="N2" s="69"/>
      <c r="O2" s="47"/>
      <c r="P2" s="61"/>
      <c r="Q2" s="243"/>
      <c r="R2" s="61"/>
      <c r="S2" s="61"/>
      <c r="T2" s="243"/>
      <c r="U2" s="191"/>
      <c r="V2" s="170"/>
      <c r="W2" s="171"/>
      <c r="X2" s="63"/>
      <c r="Y2" s="237"/>
      <c r="Z2" s="63"/>
      <c r="AA2" s="63"/>
      <c r="AB2" s="63"/>
      <c r="AC2" s="63"/>
    </row>
    <row r="3" spans="1:39" ht="38.25" customHeight="1">
      <c r="A3" s="145">
        <v>44656</v>
      </c>
      <c r="B3" s="146"/>
      <c r="C3" s="146"/>
      <c r="D3" s="147"/>
      <c r="E3" s="147"/>
      <c r="F3" s="148"/>
      <c r="G3" s="147"/>
      <c r="H3" s="147"/>
      <c r="I3" s="147"/>
      <c r="J3" s="146"/>
      <c r="K3" s="147"/>
      <c r="L3" s="156"/>
      <c r="M3" s="147"/>
      <c r="N3" s="147"/>
      <c r="O3" s="255"/>
      <c r="P3" s="164" t="s">
        <v>135</v>
      </c>
      <c r="Q3" s="243"/>
      <c r="R3" s="183"/>
      <c r="S3" s="183"/>
      <c r="T3" s="243"/>
      <c r="U3" s="192"/>
      <c r="V3" s="338" t="s">
        <v>150</v>
      </c>
      <c r="W3" s="338"/>
      <c r="X3" s="63"/>
      <c r="Y3" s="237"/>
      <c r="Z3" s="63"/>
      <c r="AA3" s="63"/>
      <c r="AB3" s="63"/>
      <c r="AC3" s="63"/>
      <c r="AD3" s="58"/>
      <c r="AE3" s="58"/>
      <c r="AF3" s="58"/>
      <c r="AG3" s="58"/>
      <c r="AH3" s="58"/>
      <c r="AI3" s="58"/>
      <c r="AJ3" s="58"/>
      <c r="AK3" s="58"/>
      <c r="AL3" s="58"/>
      <c r="AM3" s="58"/>
    </row>
    <row r="4" spans="1:39" s="11" customFormat="1" ht="86.25" customHeight="1">
      <c r="A4" s="33" t="s">
        <v>0</v>
      </c>
      <c r="B4" s="33" t="s">
        <v>4</v>
      </c>
      <c r="C4" s="34" t="s">
        <v>32</v>
      </c>
      <c r="D4" s="34" t="s">
        <v>1</v>
      </c>
      <c r="E4" s="34" t="s">
        <v>2</v>
      </c>
      <c r="F4" s="35" t="s">
        <v>8</v>
      </c>
      <c r="G4" s="34" t="s">
        <v>1</v>
      </c>
      <c r="H4" s="34" t="s">
        <v>2</v>
      </c>
      <c r="I4" s="34" t="s">
        <v>7</v>
      </c>
      <c r="J4" s="33" t="s">
        <v>6</v>
      </c>
      <c r="K4" s="330" t="s">
        <v>64</v>
      </c>
      <c r="L4" s="331"/>
      <c r="M4" s="33" t="s">
        <v>5</v>
      </c>
      <c r="N4" s="70" t="s">
        <v>67</v>
      </c>
      <c r="O4" s="34" t="s">
        <v>9</v>
      </c>
      <c r="P4" s="36" t="s">
        <v>89</v>
      </c>
      <c r="Q4" s="242"/>
      <c r="R4" s="343"/>
      <c r="S4" s="343"/>
      <c r="T4" s="343"/>
      <c r="U4" s="344"/>
      <c r="V4" s="182" t="s">
        <v>151</v>
      </c>
      <c r="W4" s="212" t="s">
        <v>158</v>
      </c>
      <c r="X4" s="208" t="s">
        <v>164</v>
      </c>
      <c r="Y4" s="238"/>
      <c r="Z4" s="90"/>
      <c r="AA4" s="90"/>
      <c r="AB4" s="90"/>
      <c r="AC4" s="90"/>
      <c r="AD4" s="93"/>
      <c r="AE4" s="93"/>
      <c r="AF4" s="93"/>
      <c r="AG4" s="93"/>
      <c r="AH4" s="93"/>
      <c r="AI4" s="93"/>
      <c r="AJ4" s="93"/>
      <c r="AK4" s="93"/>
      <c r="AL4" s="93"/>
      <c r="AM4" s="93"/>
    </row>
    <row r="5" spans="1:39" ht="38.25" customHeight="1">
      <c r="A5" s="14"/>
      <c r="B5" s="14"/>
      <c r="C5" s="49"/>
      <c r="D5" s="332" t="s">
        <v>10</v>
      </c>
      <c r="E5" s="333"/>
      <c r="F5" s="16"/>
      <c r="G5" s="332" t="s">
        <v>23</v>
      </c>
      <c r="H5" s="333"/>
      <c r="I5" s="15"/>
      <c r="J5" s="68"/>
      <c r="K5" s="257"/>
      <c r="L5" s="157" t="s">
        <v>68</v>
      </c>
      <c r="M5" s="14"/>
      <c r="N5" s="71"/>
      <c r="O5" s="43"/>
      <c r="P5" s="13"/>
      <c r="Q5" s="246" t="s">
        <v>195</v>
      </c>
      <c r="R5" s="196" t="s">
        <v>176</v>
      </c>
      <c r="S5" s="195" t="s">
        <v>144</v>
      </c>
      <c r="T5" s="189" t="s">
        <v>194</v>
      </c>
      <c r="U5" s="195" t="s">
        <v>138</v>
      </c>
      <c r="V5" s="172"/>
      <c r="W5" s="173"/>
      <c r="X5" s="97"/>
      <c r="Y5" s="239"/>
      <c r="Z5" s="96"/>
      <c r="AA5" s="96"/>
      <c r="AB5" s="96"/>
      <c r="AC5" s="96"/>
      <c r="AD5" s="58"/>
      <c r="AE5" s="58"/>
      <c r="AF5" s="58"/>
      <c r="AG5" s="58"/>
      <c r="AH5" s="58"/>
      <c r="AI5" s="58"/>
      <c r="AJ5" s="58"/>
      <c r="AK5" s="58"/>
      <c r="AL5" s="58"/>
      <c r="AM5" s="58"/>
    </row>
    <row r="6" spans="1:39" ht="63" customHeight="1">
      <c r="A6" s="17" t="s">
        <v>86</v>
      </c>
      <c r="B6" s="18" t="s">
        <v>12</v>
      </c>
      <c r="C6" s="18" t="s">
        <v>87</v>
      </c>
      <c r="D6" s="124" t="s">
        <v>124</v>
      </c>
      <c r="E6" s="124" t="s">
        <v>125</v>
      </c>
      <c r="F6" s="10">
        <v>1</v>
      </c>
      <c r="G6" s="19">
        <v>2000</v>
      </c>
      <c r="H6" s="19">
        <v>2200</v>
      </c>
      <c r="I6" s="206" t="s">
        <v>152</v>
      </c>
      <c r="J6" s="19" t="s">
        <v>13</v>
      </c>
      <c r="K6" s="55" t="s">
        <v>55</v>
      </c>
      <c r="L6" s="78" t="s">
        <v>81</v>
      </c>
      <c r="M6" s="19" t="s">
        <v>5</v>
      </c>
      <c r="N6" s="24" t="s">
        <v>20</v>
      </c>
      <c r="O6" s="23" t="s">
        <v>153</v>
      </c>
      <c r="P6" s="120"/>
      <c r="R6" s="184"/>
      <c r="S6" s="184"/>
      <c r="T6" s="260">
        <v>2</v>
      </c>
      <c r="U6" s="260">
        <v>2</v>
      </c>
      <c r="V6" s="174">
        <v>1045</v>
      </c>
      <c r="W6" s="173"/>
      <c r="X6" s="97"/>
      <c r="Y6" s="240">
        <v>1022</v>
      </c>
      <c r="Z6" s="96"/>
      <c r="AA6" s="96"/>
      <c r="AB6" s="96"/>
      <c r="AC6" s="96"/>
      <c r="AD6" s="58"/>
      <c r="AE6" s="58"/>
      <c r="AF6" s="58"/>
      <c r="AG6" s="58"/>
      <c r="AH6" s="58"/>
      <c r="AI6" s="58"/>
      <c r="AJ6" s="58"/>
      <c r="AK6" s="58"/>
      <c r="AL6" s="58"/>
      <c r="AM6" s="58"/>
    </row>
    <row r="7" spans="1:39" s="9" customFormat="1" ht="38.25" customHeight="1">
      <c r="A7" s="17" t="s">
        <v>15</v>
      </c>
      <c r="B7" s="18" t="s">
        <v>19</v>
      </c>
      <c r="C7" s="18"/>
      <c r="D7" s="334" t="s">
        <v>91</v>
      </c>
      <c r="E7" s="335">
        <v>1200</v>
      </c>
      <c r="F7" s="10">
        <v>2</v>
      </c>
      <c r="G7" s="19" t="s">
        <v>92</v>
      </c>
      <c r="H7" s="19">
        <v>1200</v>
      </c>
      <c r="I7" s="206" t="s">
        <v>152</v>
      </c>
      <c r="J7" s="19" t="s">
        <v>13</v>
      </c>
      <c r="K7" s="55" t="s">
        <v>55</v>
      </c>
      <c r="L7" s="78" t="s">
        <v>81</v>
      </c>
      <c r="M7" s="19" t="s">
        <v>5</v>
      </c>
      <c r="N7" s="24" t="s">
        <v>20</v>
      </c>
      <c r="O7" s="23" t="s">
        <v>200</v>
      </c>
      <c r="P7" s="12"/>
      <c r="Q7" s="27"/>
      <c r="R7" s="99"/>
      <c r="S7" s="99"/>
      <c r="T7" s="346">
        <v>2</v>
      </c>
      <c r="U7" s="339">
        <v>5</v>
      </c>
      <c r="V7" s="174">
        <v>1662.3</v>
      </c>
      <c r="W7" s="175"/>
      <c r="X7" s="101"/>
      <c r="Y7" s="240">
        <f t="shared" ref="Y7:Y12" si="0">SUM(V7:W7)</f>
        <v>1662.3</v>
      </c>
      <c r="Z7" s="101"/>
      <c r="AA7" s="101"/>
      <c r="AB7" s="101"/>
      <c r="AC7" s="101"/>
      <c r="AD7" s="94"/>
      <c r="AE7" s="94"/>
      <c r="AF7" s="94"/>
      <c r="AG7" s="94"/>
      <c r="AH7" s="94"/>
      <c r="AI7" s="94"/>
      <c r="AJ7" s="94"/>
      <c r="AK7" s="94"/>
      <c r="AL7" s="94"/>
      <c r="AM7" s="94"/>
    </row>
    <row r="8" spans="1:39" s="9" customFormat="1" ht="38.25" customHeight="1">
      <c r="A8" s="17"/>
      <c r="B8" s="18" t="s">
        <v>19</v>
      </c>
      <c r="C8" s="18"/>
      <c r="D8" s="329"/>
      <c r="E8" s="336"/>
      <c r="F8" s="10">
        <v>1</v>
      </c>
      <c r="G8" s="19">
        <v>2400</v>
      </c>
      <c r="H8" s="19">
        <v>1200</v>
      </c>
      <c r="I8" s="206" t="s">
        <v>152</v>
      </c>
      <c r="J8" s="19" t="s">
        <v>13</v>
      </c>
      <c r="K8" s="55" t="s">
        <v>55</v>
      </c>
      <c r="L8" s="78" t="s">
        <v>81</v>
      </c>
      <c r="M8" s="19" t="s">
        <v>5</v>
      </c>
      <c r="N8" s="24" t="s">
        <v>20</v>
      </c>
      <c r="O8" s="23" t="s">
        <v>200</v>
      </c>
      <c r="P8" s="42"/>
      <c r="Q8" s="27"/>
      <c r="R8" s="185"/>
      <c r="S8" s="185"/>
      <c r="T8" s="346"/>
      <c r="U8" s="339"/>
      <c r="V8" s="174">
        <v>980.19</v>
      </c>
      <c r="W8" s="175"/>
      <c r="X8" s="101"/>
      <c r="Y8" s="240">
        <f t="shared" si="0"/>
        <v>980.19</v>
      </c>
      <c r="Z8" s="101"/>
      <c r="AA8" s="101"/>
      <c r="AB8" s="101"/>
      <c r="AC8" s="101"/>
      <c r="AD8" s="94"/>
      <c r="AE8" s="94"/>
      <c r="AF8" s="94"/>
      <c r="AG8" s="94"/>
      <c r="AH8" s="94"/>
      <c r="AI8" s="94"/>
      <c r="AJ8" s="94"/>
      <c r="AK8" s="94"/>
      <c r="AL8" s="94"/>
      <c r="AM8" s="94"/>
    </row>
    <row r="9" spans="1:39" s="9" customFormat="1" ht="38.25" customHeight="1">
      <c r="A9" s="17" t="s">
        <v>21</v>
      </c>
      <c r="B9" s="18" t="s">
        <v>25</v>
      </c>
      <c r="C9" s="50" t="s">
        <v>27</v>
      </c>
      <c r="D9" s="334" t="s">
        <v>93</v>
      </c>
      <c r="E9" s="335" t="s">
        <v>24</v>
      </c>
      <c r="F9" s="10">
        <v>1</v>
      </c>
      <c r="G9" s="51">
        <v>843</v>
      </c>
      <c r="H9" s="19">
        <v>2000</v>
      </c>
      <c r="I9" s="206" t="s">
        <v>172</v>
      </c>
      <c r="J9" s="19" t="s">
        <v>13</v>
      </c>
      <c r="K9" s="19" t="s">
        <v>55</v>
      </c>
      <c r="L9" s="78" t="s">
        <v>81</v>
      </c>
      <c r="M9" s="19" t="s">
        <v>5</v>
      </c>
      <c r="N9" s="24" t="s">
        <v>20</v>
      </c>
      <c r="O9" s="23" t="s">
        <v>153</v>
      </c>
      <c r="P9" s="323"/>
      <c r="Q9" s="27"/>
      <c r="R9" s="340"/>
      <c r="S9" s="189"/>
      <c r="T9" s="347">
        <v>2</v>
      </c>
      <c r="U9" s="189">
        <v>1</v>
      </c>
      <c r="V9" s="345">
        <v>2913</v>
      </c>
      <c r="W9" s="175"/>
      <c r="X9" s="101"/>
      <c r="Y9" s="240">
        <v>3204</v>
      </c>
      <c r="Z9" s="101"/>
      <c r="AA9" s="101"/>
      <c r="AB9" s="101"/>
      <c r="AC9" s="101"/>
      <c r="AD9" s="94"/>
      <c r="AE9" s="94"/>
      <c r="AF9" s="94"/>
      <c r="AG9" s="94"/>
      <c r="AH9" s="94"/>
      <c r="AI9" s="94"/>
      <c r="AJ9" s="94"/>
      <c r="AK9" s="94"/>
      <c r="AL9" s="94"/>
      <c r="AM9" s="94"/>
    </row>
    <row r="10" spans="1:39" ht="38.25" customHeight="1">
      <c r="A10" s="17"/>
      <c r="B10" s="18" t="s">
        <v>25</v>
      </c>
      <c r="C10" s="50" t="s">
        <v>27</v>
      </c>
      <c r="D10" s="328"/>
      <c r="E10" s="337"/>
      <c r="F10" s="10">
        <v>1</v>
      </c>
      <c r="G10" s="51">
        <v>843</v>
      </c>
      <c r="H10" s="19">
        <v>2600</v>
      </c>
      <c r="I10" s="206" t="s">
        <v>172</v>
      </c>
      <c r="J10" s="19" t="s">
        <v>13</v>
      </c>
      <c r="K10" s="19" t="s">
        <v>55</v>
      </c>
      <c r="L10" s="78" t="s">
        <v>81</v>
      </c>
      <c r="M10" s="19" t="s">
        <v>5</v>
      </c>
      <c r="N10" s="24" t="s">
        <v>20</v>
      </c>
      <c r="O10" s="23" t="s">
        <v>153</v>
      </c>
      <c r="P10" s="324"/>
      <c r="R10" s="340"/>
      <c r="S10" s="189"/>
      <c r="T10" s="347"/>
      <c r="U10" s="189">
        <v>1</v>
      </c>
      <c r="V10" s="345"/>
      <c r="W10" s="173"/>
      <c r="X10" s="97"/>
      <c r="Y10" s="240">
        <f t="shared" si="0"/>
        <v>0</v>
      </c>
      <c r="Z10" s="96"/>
      <c r="AA10" s="96"/>
      <c r="AB10" s="96"/>
      <c r="AC10" s="96"/>
      <c r="AD10" s="58"/>
      <c r="AE10" s="58"/>
      <c r="AF10" s="58"/>
      <c r="AG10" s="58"/>
      <c r="AH10" s="58"/>
      <c r="AI10" s="58"/>
      <c r="AJ10" s="58"/>
      <c r="AK10" s="58"/>
      <c r="AL10" s="58"/>
      <c r="AM10" s="58"/>
    </row>
    <row r="11" spans="1:39" ht="38.25" customHeight="1">
      <c r="A11" s="17"/>
      <c r="B11" s="18" t="s">
        <v>25</v>
      </c>
      <c r="C11" s="50" t="s">
        <v>27</v>
      </c>
      <c r="D11" s="329"/>
      <c r="E11" s="336"/>
      <c r="F11" s="10">
        <v>1</v>
      </c>
      <c r="G11" s="51">
        <v>843</v>
      </c>
      <c r="H11" s="19">
        <v>3300</v>
      </c>
      <c r="I11" s="206" t="s">
        <v>172</v>
      </c>
      <c r="J11" s="19" t="s">
        <v>13</v>
      </c>
      <c r="K11" s="19" t="s">
        <v>55</v>
      </c>
      <c r="L11" s="78" t="s">
        <v>81</v>
      </c>
      <c r="M11" s="19" t="s">
        <v>5</v>
      </c>
      <c r="N11" s="24" t="s">
        <v>20</v>
      </c>
      <c r="O11" s="23" t="s">
        <v>153</v>
      </c>
      <c r="P11" s="325"/>
      <c r="R11" s="340"/>
      <c r="S11" s="189"/>
      <c r="T11" s="347"/>
      <c r="U11" s="189">
        <v>1</v>
      </c>
      <c r="V11" s="345"/>
      <c r="W11" s="173"/>
      <c r="X11" s="97"/>
      <c r="Y11" s="240">
        <f t="shared" si="0"/>
        <v>0</v>
      </c>
      <c r="Z11" s="96"/>
      <c r="AA11" s="96"/>
      <c r="AB11" s="96"/>
      <c r="AC11" s="96"/>
      <c r="AD11" s="58"/>
      <c r="AE11" s="58"/>
      <c r="AF11" s="58"/>
      <c r="AG11" s="58"/>
      <c r="AH11" s="58"/>
      <c r="AI11" s="58"/>
      <c r="AJ11" s="58"/>
      <c r="AK11" s="58"/>
      <c r="AL11" s="58"/>
      <c r="AM11" s="58"/>
    </row>
    <row r="12" spans="1:39" ht="38.25" customHeight="1">
      <c r="A12" s="17"/>
      <c r="B12" s="18" t="s">
        <v>29</v>
      </c>
      <c r="C12" s="18" t="s">
        <v>30</v>
      </c>
      <c r="D12" s="256" t="s">
        <v>95</v>
      </c>
      <c r="E12" s="259">
        <v>2440</v>
      </c>
      <c r="F12" s="10">
        <v>2</v>
      </c>
      <c r="G12" s="19" t="s">
        <v>96</v>
      </c>
      <c r="H12" s="19">
        <v>2440</v>
      </c>
      <c r="I12" s="206" t="s">
        <v>172</v>
      </c>
      <c r="J12" s="19" t="s">
        <v>13</v>
      </c>
      <c r="K12" s="19" t="s">
        <v>55</v>
      </c>
      <c r="L12" s="78" t="s">
        <v>81</v>
      </c>
      <c r="M12" s="19" t="s">
        <v>5</v>
      </c>
      <c r="N12" s="24" t="s">
        <v>20</v>
      </c>
      <c r="O12" s="23" t="s">
        <v>153</v>
      </c>
      <c r="P12" s="121"/>
      <c r="R12" s="186"/>
      <c r="S12" s="186"/>
      <c r="T12" s="189">
        <v>2</v>
      </c>
      <c r="U12" s="189">
        <v>3</v>
      </c>
      <c r="V12" s="176">
        <v>2012</v>
      </c>
      <c r="W12" s="173"/>
      <c r="X12" s="97"/>
      <c r="Y12" s="240">
        <f t="shared" si="0"/>
        <v>2012</v>
      </c>
      <c r="Z12" s="96"/>
      <c r="AA12" s="96"/>
      <c r="AB12" s="96"/>
      <c r="AC12" s="96"/>
      <c r="AD12" s="58"/>
      <c r="AE12" s="58"/>
      <c r="AF12" s="58"/>
      <c r="AG12" s="58"/>
      <c r="AH12" s="58"/>
      <c r="AI12" s="58"/>
      <c r="AJ12" s="58"/>
      <c r="AK12" s="58"/>
      <c r="AL12" s="58"/>
      <c r="AM12" s="58"/>
    </row>
    <row r="13" spans="1:39" ht="38.25" customHeight="1">
      <c r="A13" s="20"/>
      <c r="B13" s="21" t="s">
        <v>22</v>
      </c>
      <c r="C13" s="50" t="s">
        <v>27</v>
      </c>
      <c r="D13" s="327" t="s">
        <v>97</v>
      </c>
      <c r="E13" s="327" t="s">
        <v>98</v>
      </c>
      <c r="F13" s="39">
        <v>1</v>
      </c>
      <c r="G13" s="19" t="s">
        <v>99</v>
      </c>
      <c r="H13" s="19">
        <v>5250</v>
      </c>
      <c r="I13" s="206" t="s">
        <v>173</v>
      </c>
      <c r="J13" s="19" t="s">
        <v>13</v>
      </c>
      <c r="K13" s="19" t="s">
        <v>55</v>
      </c>
      <c r="L13" s="85" t="s">
        <v>174</v>
      </c>
      <c r="M13" s="19" t="s">
        <v>5</v>
      </c>
      <c r="N13" s="24" t="s">
        <v>20</v>
      </c>
      <c r="O13" s="23" t="s">
        <v>153</v>
      </c>
      <c r="P13" s="323"/>
      <c r="Q13" s="189">
        <v>2</v>
      </c>
      <c r="R13" s="189">
        <v>1.2</v>
      </c>
      <c r="S13" s="189"/>
      <c r="T13" s="189"/>
      <c r="V13" s="345">
        <v>6680</v>
      </c>
      <c r="W13" s="173"/>
      <c r="X13" s="97"/>
      <c r="Y13" s="240">
        <v>7348</v>
      </c>
      <c r="Z13" s="96"/>
      <c r="AA13" s="96"/>
      <c r="AB13" s="96"/>
      <c r="AC13" s="96"/>
      <c r="AD13" s="58"/>
      <c r="AE13" s="58"/>
      <c r="AF13" s="58"/>
      <c r="AG13" s="58"/>
      <c r="AH13" s="58"/>
      <c r="AI13" s="58"/>
      <c r="AJ13" s="58"/>
      <c r="AK13" s="58"/>
      <c r="AL13" s="58"/>
      <c r="AM13" s="58"/>
    </row>
    <row r="14" spans="1:39" ht="38.25" customHeight="1">
      <c r="A14" s="17"/>
      <c r="B14" s="21" t="s">
        <v>22</v>
      </c>
      <c r="C14" s="50" t="s">
        <v>27</v>
      </c>
      <c r="D14" s="328"/>
      <c r="E14" s="328"/>
      <c r="F14" s="39">
        <v>1</v>
      </c>
      <c r="G14" s="19" t="s">
        <v>99</v>
      </c>
      <c r="H14" s="19">
        <v>4695</v>
      </c>
      <c r="I14" s="206" t="s">
        <v>173</v>
      </c>
      <c r="J14" s="19" t="s">
        <v>13</v>
      </c>
      <c r="K14" s="19" t="s">
        <v>55</v>
      </c>
      <c r="L14" s="85" t="s">
        <v>174</v>
      </c>
      <c r="M14" s="19" t="s">
        <v>5</v>
      </c>
      <c r="N14" s="24" t="s">
        <v>20</v>
      </c>
      <c r="O14" s="23" t="s">
        <v>153</v>
      </c>
      <c r="P14" s="324"/>
      <c r="Q14" s="189">
        <v>2</v>
      </c>
      <c r="R14" s="189">
        <v>1.2</v>
      </c>
      <c r="S14" s="189"/>
      <c r="T14" s="189"/>
      <c r="V14" s="345"/>
      <c r="W14" s="173"/>
      <c r="X14" s="97"/>
      <c r="Y14" s="240">
        <f t="shared" ref="Y14:Y17" si="1">SUM(V14:W14)</f>
        <v>0</v>
      </c>
      <c r="Z14" s="96"/>
      <c r="AA14" s="96"/>
      <c r="AB14" s="96"/>
      <c r="AC14" s="96"/>
      <c r="AD14" s="58"/>
      <c r="AE14" s="58"/>
      <c r="AF14" s="58"/>
      <c r="AG14" s="58"/>
      <c r="AH14" s="58"/>
      <c r="AI14" s="58"/>
      <c r="AJ14" s="58"/>
      <c r="AK14" s="58"/>
      <c r="AL14" s="58"/>
      <c r="AM14" s="58"/>
    </row>
    <row r="15" spans="1:39" ht="38.25" customHeight="1">
      <c r="A15" s="17"/>
      <c r="B15" s="21" t="s">
        <v>22</v>
      </c>
      <c r="C15" s="50" t="s">
        <v>27</v>
      </c>
      <c r="D15" s="328"/>
      <c r="E15" s="328"/>
      <c r="F15" s="10">
        <v>1</v>
      </c>
      <c r="G15" s="19" t="s">
        <v>99</v>
      </c>
      <c r="H15" s="19">
        <v>4140</v>
      </c>
      <c r="I15" s="206" t="s">
        <v>173</v>
      </c>
      <c r="J15" s="19" t="s">
        <v>13</v>
      </c>
      <c r="K15" s="19" t="s">
        <v>55</v>
      </c>
      <c r="L15" s="85" t="s">
        <v>174</v>
      </c>
      <c r="M15" s="19" t="s">
        <v>5</v>
      </c>
      <c r="N15" s="24" t="s">
        <v>20</v>
      </c>
      <c r="O15" s="23" t="s">
        <v>153</v>
      </c>
      <c r="P15" s="324"/>
      <c r="Q15" s="189">
        <v>2</v>
      </c>
      <c r="R15" s="189">
        <v>1.2</v>
      </c>
      <c r="S15" s="189"/>
      <c r="T15" s="189"/>
      <c r="V15" s="345"/>
      <c r="W15" s="173"/>
      <c r="X15" s="97"/>
      <c r="Y15" s="240">
        <f t="shared" si="1"/>
        <v>0</v>
      </c>
      <c r="Z15" s="96"/>
      <c r="AA15" s="96"/>
      <c r="AB15" s="96"/>
      <c r="AC15" s="96"/>
      <c r="AD15" s="58"/>
      <c r="AE15" s="58"/>
      <c r="AF15" s="58"/>
      <c r="AG15" s="58"/>
      <c r="AH15" s="58"/>
      <c r="AI15" s="58"/>
      <c r="AJ15" s="58"/>
      <c r="AK15" s="58"/>
      <c r="AL15" s="58"/>
      <c r="AM15" s="58"/>
    </row>
    <row r="16" spans="1:39" ht="38.25" customHeight="1">
      <c r="A16" s="17"/>
      <c r="B16" s="21" t="s">
        <v>22</v>
      </c>
      <c r="C16" s="50" t="s">
        <v>27</v>
      </c>
      <c r="D16" s="329"/>
      <c r="E16" s="329"/>
      <c r="F16" s="10">
        <v>1</v>
      </c>
      <c r="G16" s="19" t="s">
        <v>99</v>
      </c>
      <c r="H16" s="19">
        <v>3591</v>
      </c>
      <c r="I16" s="206" t="s">
        <v>173</v>
      </c>
      <c r="J16" s="19" t="s">
        <v>13</v>
      </c>
      <c r="K16" s="19" t="s">
        <v>55</v>
      </c>
      <c r="L16" s="85" t="s">
        <v>174</v>
      </c>
      <c r="M16" s="19" t="s">
        <v>5</v>
      </c>
      <c r="N16" s="24" t="s">
        <v>20</v>
      </c>
      <c r="O16" s="23" t="s">
        <v>153</v>
      </c>
      <c r="P16" s="325"/>
      <c r="Q16" s="189">
        <v>2</v>
      </c>
      <c r="R16" s="189">
        <v>1.2</v>
      </c>
      <c r="S16" s="189"/>
      <c r="T16" s="189"/>
      <c r="V16" s="345"/>
      <c r="W16" s="173"/>
      <c r="X16" s="97"/>
      <c r="Y16" s="240">
        <f t="shared" si="1"/>
        <v>0</v>
      </c>
      <c r="Z16" s="96"/>
      <c r="AA16" s="96"/>
      <c r="AB16" s="96"/>
      <c r="AC16" s="96"/>
      <c r="AD16" s="58"/>
      <c r="AE16" s="58"/>
      <c r="AF16" s="58"/>
      <c r="AG16" s="58"/>
      <c r="AH16" s="58"/>
      <c r="AI16" s="58"/>
      <c r="AJ16" s="58"/>
      <c r="AK16" s="58"/>
      <c r="AL16" s="58"/>
      <c r="AM16" s="58"/>
    </row>
    <row r="17" spans="1:39" ht="71.25" customHeight="1">
      <c r="A17" s="17" t="s">
        <v>33</v>
      </c>
      <c r="B17" s="18" t="s">
        <v>34</v>
      </c>
      <c r="C17" s="18"/>
      <c r="D17" s="124" t="s">
        <v>102</v>
      </c>
      <c r="E17" s="124" t="s">
        <v>100</v>
      </c>
      <c r="F17" s="10">
        <v>1</v>
      </c>
      <c r="G17" s="19">
        <v>2950</v>
      </c>
      <c r="H17" s="19">
        <v>4000</v>
      </c>
      <c r="I17" s="206" t="s">
        <v>175</v>
      </c>
      <c r="J17" s="19" t="s">
        <v>58</v>
      </c>
      <c r="K17" s="123" t="s">
        <v>55</v>
      </c>
      <c r="L17" s="85" t="s">
        <v>174</v>
      </c>
      <c r="M17" s="19" t="s">
        <v>5</v>
      </c>
      <c r="N17" s="24" t="s">
        <v>20</v>
      </c>
      <c r="O17" s="24" t="s">
        <v>153</v>
      </c>
      <c r="P17" s="121"/>
      <c r="Q17" s="189">
        <v>2</v>
      </c>
      <c r="R17" s="189">
        <v>3</v>
      </c>
      <c r="S17" s="189"/>
      <c r="T17" s="189"/>
      <c r="V17" s="205">
        <v>2594.38</v>
      </c>
      <c r="W17" s="173"/>
      <c r="X17" s="97"/>
      <c r="Y17" s="240">
        <f t="shared" si="1"/>
        <v>2594.38</v>
      </c>
      <c r="Z17" s="96"/>
      <c r="AA17" s="96"/>
      <c r="AB17" s="96"/>
      <c r="AC17" s="96"/>
      <c r="AD17" s="58"/>
      <c r="AE17" s="58"/>
      <c r="AF17" s="58"/>
      <c r="AG17" s="58"/>
      <c r="AH17" s="58"/>
      <c r="AI17" s="58"/>
      <c r="AJ17" s="58"/>
      <c r="AK17" s="58"/>
      <c r="AL17" s="58"/>
      <c r="AM17" s="58"/>
    </row>
    <row r="18" spans="1:39" ht="38.25" customHeight="1">
      <c r="A18" s="17"/>
      <c r="B18" s="18" t="s">
        <v>34</v>
      </c>
      <c r="C18" s="22"/>
      <c r="D18" s="124" t="s">
        <v>102</v>
      </c>
      <c r="E18" s="124" t="s">
        <v>100</v>
      </c>
      <c r="F18" s="10">
        <v>1</v>
      </c>
      <c r="G18" s="223">
        <v>4070</v>
      </c>
      <c r="H18" s="223">
        <v>4000</v>
      </c>
      <c r="I18" s="234" t="s">
        <v>178</v>
      </c>
      <c r="J18" s="55" t="s">
        <v>60</v>
      </c>
      <c r="K18" s="55" t="s">
        <v>77</v>
      </c>
      <c r="L18" s="78" t="s">
        <v>134</v>
      </c>
      <c r="M18" s="19" t="s">
        <v>5</v>
      </c>
      <c r="N18" s="24" t="s">
        <v>20</v>
      </c>
      <c r="O18" s="24" t="s">
        <v>136</v>
      </c>
      <c r="P18" s="235" t="s">
        <v>187</v>
      </c>
      <c r="Q18" s="260"/>
      <c r="S18" s="260">
        <v>4.0999999999999996</v>
      </c>
      <c r="T18" s="260"/>
      <c r="U18" s="260"/>
      <c r="V18" s="205">
        <v>2181</v>
      </c>
      <c r="W18" s="205">
        <v>788</v>
      </c>
      <c r="X18" s="205" t="s">
        <v>181</v>
      </c>
      <c r="Y18" s="240">
        <v>2724</v>
      </c>
      <c r="Z18" s="96"/>
      <c r="AA18" s="96"/>
      <c r="AB18" s="96"/>
      <c r="AC18" s="96"/>
      <c r="AD18" s="58"/>
      <c r="AE18" s="58"/>
      <c r="AF18" s="58"/>
      <c r="AG18" s="58"/>
      <c r="AH18" s="58"/>
      <c r="AI18" s="58"/>
      <c r="AJ18" s="58"/>
      <c r="AK18" s="58"/>
      <c r="AL18" s="58"/>
      <c r="AM18" s="58"/>
    </row>
    <row r="19" spans="1:39" s="11" customFormat="1" ht="55.5" customHeight="1">
      <c r="A19" s="40"/>
      <c r="B19" s="258" t="s">
        <v>35</v>
      </c>
      <c r="C19" s="41"/>
      <c r="D19" s="125" t="s">
        <v>103</v>
      </c>
      <c r="E19" s="125" t="s">
        <v>105</v>
      </c>
      <c r="F19" s="10">
        <v>1</v>
      </c>
      <c r="G19" s="223" t="s">
        <v>104</v>
      </c>
      <c r="H19" s="223">
        <v>1500</v>
      </c>
      <c r="I19" s="224" t="s">
        <v>190</v>
      </c>
      <c r="J19" s="19" t="s">
        <v>58</v>
      </c>
      <c r="K19" s="123" t="s">
        <v>55</v>
      </c>
      <c r="L19" s="85" t="s">
        <v>174</v>
      </c>
      <c r="M19" s="19" t="s">
        <v>5</v>
      </c>
      <c r="N19" s="74" t="s">
        <v>20</v>
      </c>
      <c r="O19" s="24" t="s">
        <v>153</v>
      </c>
      <c r="P19" s="121"/>
      <c r="Q19" s="189">
        <v>2</v>
      </c>
      <c r="R19" s="11">
        <v>2.5</v>
      </c>
      <c r="S19" s="189"/>
      <c r="T19" s="189"/>
      <c r="U19" s="189"/>
      <c r="V19" s="205">
        <v>1252.6199999999999</v>
      </c>
      <c r="W19" s="205"/>
      <c r="X19" s="205"/>
      <c r="Y19" s="240">
        <f t="shared" ref="Y19:Y29" si="2">SUM(V19:W19)</f>
        <v>1252.6199999999999</v>
      </c>
      <c r="Z19" s="105"/>
      <c r="AA19" s="105"/>
      <c r="AB19" s="105"/>
      <c r="AC19" s="105"/>
      <c r="AD19" s="93"/>
      <c r="AE19" s="93"/>
      <c r="AF19" s="93"/>
      <c r="AG19" s="93"/>
      <c r="AH19" s="93"/>
      <c r="AI19" s="93"/>
      <c r="AJ19" s="93"/>
      <c r="AK19" s="93"/>
      <c r="AL19" s="93"/>
      <c r="AM19" s="93"/>
    </row>
    <row r="20" spans="1:39" ht="36" customHeight="1">
      <c r="A20" s="17"/>
      <c r="B20" s="258" t="s">
        <v>35</v>
      </c>
      <c r="C20" s="18"/>
      <c r="D20" s="125" t="s">
        <v>103</v>
      </c>
      <c r="E20" s="125" t="s">
        <v>105</v>
      </c>
      <c r="F20" s="10">
        <v>1</v>
      </c>
      <c r="G20" s="223">
        <v>3645</v>
      </c>
      <c r="H20" s="223">
        <v>2400</v>
      </c>
      <c r="I20" s="234" t="s">
        <v>178</v>
      </c>
      <c r="J20" s="55" t="s">
        <v>60</v>
      </c>
      <c r="K20" s="55" t="s">
        <v>77</v>
      </c>
      <c r="L20" s="78" t="s">
        <v>134</v>
      </c>
      <c r="M20" s="19" t="s">
        <v>5</v>
      </c>
      <c r="N20" s="24" t="s">
        <v>20</v>
      </c>
      <c r="O20" s="24" t="s">
        <v>136</v>
      </c>
      <c r="P20" s="235" t="s">
        <v>188</v>
      </c>
      <c r="Q20" s="260"/>
      <c r="R20" s="187"/>
      <c r="S20" s="260">
        <v>3.7</v>
      </c>
      <c r="T20" s="260"/>
      <c r="U20" s="260"/>
      <c r="V20" s="179">
        <v>2042</v>
      </c>
      <c r="W20" s="205">
        <v>493</v>
      </c>
      <c r="X20" s="205" t="s">
        <v>182</v>
      </c>
      <c r="Y20" s="240">
        <f t="shared" si="2"/>
        <v>2535</v>
      </c>
      <c r="Z20" s="96"/>
      <c r="AA20" s="96"/>
      <c r="AB20" s="96"/>
      <c r="AC20" s="96"/>
      <c r="AD20" s="58"/>
      <c r="AE20" s="58"/>
      <c r="AF20" s="58"/>
      <c r="AG20" s="58"/>
      <c r="AH20" s="58"/>
      <c r="AI20" s="58"/>
      <c r="AJ20" s="58"/>
      <c r="AK20" s="58"/>
      <c r="AL20" s="58"/>
      <c r="AM20" s="58"/>
    </row>
    <row r="21" spans="1:39" ht="60">
      <c r="A21" s="17" t="s">
        <v>54</v>
      </c>
      <c r="B21" s="18" t="s">
        <v>40</v>
      </c>
      <c r="C21" s="18"/>
      <c r="D21" s="123" t="s">
        <v>106</v>
      </c>
      <c r="E21" s="124" t="s">
        <v>107</v>
      </c>
      <c r="F21" s="10">
        <v>3</v>
      </c>
      <c r="G21" s="223" t="s">
        <v>110</v>
      </c>
      <c r="H21" s="223">
        <v>1200</v>
      </c>
      <c r="I21" s="38" t="s">
        <v>72</v>
      </c>
      <c r="J21" s="19" t="s">
        <v>13</v>
      </c>
      <c r="K21" s="55" t="s">
        <v>77</v>
      </c>
      <c r="L21" s="78" t="s">
        <v>81</v>
      </c>
      <c r="M21" s="19" t="s">
        <v>59</v>
      </c>
      <c r="N21" s="24" t="s">
        <v>60</v>
      </c>
      <c r="O21" s="23" t="s">
        <v>200</v>
      </c>
      <c r="P21" s="127"/>
      <c r="Q21" s="189"/>
      <c r="R21" s="188"/>
      <c r="S21" s="188"/>
      <c r="T21" s="189">
        <v>2</v>
      </c>
      <c r="U21" s="189">
        <v>3.5</v>
      </c>
      <c r="V21" s="179">
        <v>1602</v>
      </c>
      <c r="W21" s="205"/>
      <c r="X21" s="205"/>
      <c r="Y21" s="240">
        <f t="shared" si="2"/>
        <v>1602</v>
      </c>
      <c r="Z21" s="96"/>
      <c r="AA21" s="96"/>
      <c r="AB21" s="96"/>
      <c r="AC21" s="96"/>
      <c r="AD21" s="58"/>
      <c r="AE21" s="58"/>
      <c r="AF21" s="58"/>
      <c r="AG21" s="58"/>
      <c r="AH21" s="58"/>
      <c r="AI21" s="58"/>
      <c r="AJ21" s="58"/>
      <c r="AK21" s="58"/>
      <c r="AL21" s="58"/>
      <c r="AM21" s="58"/>
    </row>
    <row r="22" spans="1:39" s="9" customFormat="1" ht="60">
      <c r="A22" s="17"/>
      <c r="B22" s="18" t="s">
        <v>40</v>
      </c>
      <c r="C22" s="18"/>
      <c r="D22" s="124"/>
      <c r="E22" s="124"/>
      <c r="F22" s="10">
        <v>1</v>
      </c>
      <c r="G22" s="223">
        <v>4000</v>
      </c>
      <c r="H22" s="223">
        <v>2200</v>
      </c>
      <c r="I22" s="228" t="s">
        <v>180</v>
      </c>
      <c r="J22" s="19" t="s">
        <v>60</v>
      </c>
      <c r="K22" s="55"/>
      <c r="L22" s="78"/>
      <c r="M22" s="19" t="s">
        <v>59</v>
      </c>
      <c r="N22" s="24"/>
      <c r="O22" s="24" t="s">
        <v>136</v>
      </c>
      <c r="P22" s="236" t="s">
        <v>189</v>
      </c>
      <c r="Q22" s="189"/>
      <c r="R22" s="188"/>
      <c r="S22" s="188"/>
      <c r="T22" s="189"/>
      <c r="U22" s="189"/>
      <c r="V22" s="179">
        <v>1450</v>
      </c>
      <c r="W22" s="225">
        <v>705</v>
      </c>
      <c r="X22" s="225" t="s">
        <v>183</v>
      </c>
      <c r="Y22" s="240">
        <f t="shared" si="2"/>
        <v>2155</v>
      </c>
      <c r="Z22" s="101"/>
      <c r="AA22" s="101"/>
      <c r="AB22" s="101"/>
      <c r="AC22" s="101"/>
      <c r="AD22" s="94"/>
      <c r="AE22" s="94"/>
      <c r="AF22" s="94"/>
      <c r="AG22" s="94"/>
      <c r="AH22" s="94"/>
      <c r="AI22" s="94"/>
      <c r="AJ22" s="94"/>
      <c r="AK22" s="94"/>
      <c r="AL22" s="94"/>
      <c r="AM22" s="94"/>
    </row>
    <row r="23" spans="1:39" s="9" customFormat="1" ht="45">
      <c r="A23" s="17"/>
      <c r="B23" s="18" t="s">
        <v>41</v>
      </c>
      <c r="C23" s="25"/>
      <c r="D23" s="124" t="s">
        <v>108</v>
      </c>
      <c r="E23" s="124" t="s">
        <v>115</v>
      </c>
      <c r="F23" s="10">
        <v>1</v>
      </c>
      <c r="G23" s="223" t="s">
        <v>112</v>
      </c>
      <c r="H23" s="223">
        <v>1200</v>
      </c>
      <c r="I23" s="38" t="s">
        <v>31</v>
      </c>
      <c r="J23" s="19" t="s">
        <v>13</v>
      </c>
      <c r="K23" s="55" t="s">
        <v>77</v>
      </c>
      <c r="L23" s="78" t="s">
        <v>81</v>
      </c>
      <c r="M23" s="19" t="s">
        <v>59</v>
      </c>
      <c r="N23" s="24" t="s">
        <v>60</v>
      </c>
      <c r="O23" s="38" t="s">
        <v>200</v>
      </c>
      <c r="P23" s="127"/>
      <c r="Q23" s="189"/>
      <c r="R23" s="188"/>
      <c r="S23" s="188"/>
      <c r="T23" s="189">
        <v>2</v>
      </c>
      <c r="U23" s="189">
        <v>1.5</v>
      </c>
      <c r="V23" s="179">
        <v>603</v>
      </c>
      <c r="W23" s="205"/>
      <c r="X23" s="205"/>
      <c r="Y23" s="240">
        <f t="shared" si="2"/>
        <v>603</v>
      </c>
      <c r="Z23" s="101"/>
      <c r="AA23" s="101"/>
      <c r="AB23" s="101"/>
      <c r="AC23" s="101"/>
      <c r="AD23" s="94"/>
      <c r="AE23" s="94"/>
      <c r="AF23" s="94"/>
      <c r="AG23" s="94"/>
      <c r="AH23" s="94"/>
      <c r="AI23" s="94"/>
      <c r="AJ23" s="94"/>
      <c r="AK23" s="94"/>
      <c r="AL23" s="94"/>
      <c r="AM23" s="94"/>
    </row>
    <row r="24" spans="1:39" s="9" customFormat="1" ht="60">
      <c r="A24" s="17"/>
      <c r="B24" s="18" t="s">
        <v>41</v>
      </c>
      <c r="C24" s="22"/>
      <c r="D24" s="53"/>
      <c r="E24" s="54"/>
      <c r="F24" s="10">
        <v>1</v>
      </c>
      <c r="G24" s="223">
        <v>1800</v>
      </c>
      <c r="H24" s="223">
        <v>2200</v>
      </c>
      <c r="I24" s="228" t="s">
        <v>180</v>
      </c>
      <c r="J24" s="19" t="s">
        <v>60</v>
      </c>
      <c r="K24" s="55"/>
      <c r="L24" s="78"/>
      <c r="M24" s="19" t="s">
        <v>59</v>
      </c>
      <c r="N24" s="24"/>
      <c r="O24" s="38" t="s">
        <v>74</v>
      </c>
      <c r="P24" s="236" t="s">
        <v>189</v>
      </c>
      <c r="Q24" s="189"/>
      <c r="R24" s="108"/>
      <c r="S24" s="108"/>
      <c r="T24" s="189"/>
      <c r="U24" s="189"/>
      <c r="V24" s="179">
        <v>852</v>
      </c>
      <c r="W24" s="225">
        <v>352</v>
      </c>
      <c r="X24" s="205" t="s">
        <v>184</v>
      </c>
      <c r="Y24" s="240">
        <f t="shared" si="2"/>
        <v>1204</v>
      </c>
      <c r="Z24" s="101"/>
      <c r="AA24" s="101"/>
      <c r="AB24" s="101"/>
      <c r="AC24" s="101"/>
      <c r="AD24" s="94"/>
      <c r="AE24" s="94"/>
      <c r="AF24" s="94"/>
      <c r="AG24" s="94"/>
      <c r="AH24" s="94"/>
      <c r="AI24" s="94"/>
      <c r="AJ24" s="94"/>
      <c r="AK24" s="94"/>
      <c r="AL24" s="94"/>
      <c r="AM24" s="94"/>
    </row>
    <row r="25" spans="1:39" s="9" customFormat="1" ht="45">
      <c r="A25" s="17" t="s">
        <v>43</v>
      </c>
      <c r="B25" s="18" t="s">
        <v>42</v>
      </c>
      <c r="C25" s="18"/>
      <c r="D25" s="124" t="s">
        <v>109</v>
      </c>
      <c r="E25" s="124" t="s">
        <v>115</v>
      </c>
      <c r="F25" s="10">
        <v>1</v>
      </c>
      <c r="G25" s="223" t="s">
        <v>113</v>
      </c>
      <c r="H25" s="223">
        <v>1200</v>
      </c>
      <c r="I25" s="38" t="s">
        <v>72</v>
      </c>
      <c r="J25" s="19" t="s">
        <v>58</v>
      </c>
      <c r="K25" s="55" t="s">
        <v>77</v>
      </c>
      <c r="L25" s="78" t="s">
        <v>81</v>
      </c>
      <c r="M25" s="19" t="s">
        <v>59</v>
      </c>
      <c r="N25" s="24" t="s">
        <v>60</v>
      </c>
      <c r="O25" s="38" t="s">
        <v>200</v>
      </c>
      <c r="P25" s="127"/>
      <c r="Q25" s="189"/>
      <c r="R25" s="188"/>
      <c r="S25" s="188"/>
      <c r="T25" s="189">
        <v>2</v>
      </c>
      <c r="U25" s="189">
        <v>1</v>
      </c>
      <c r="V25" s="179">
        <v>491</v>
      </c>
      <c r="W25" s="205"/>
      <c r="X25" s="205"/>
      <c r="Y25" s="240">
        <f t="shared" si="2"/>
        <v>491</v>
      </c>
      <c r="Z25" s="101"/>
      <c r="AA25" s="101"/>
      <c r="AB25" s="101"/>
      <c r="AC25" s="101"/>
      <c r="AD25" s="94"/>
      <c r="AE25" s="94"/>
      <c r="AF25" s="94"/>
      <c r="AG25" s="94"/>
      <c r="AH25" s="94"/>
      <c r="AI25" s="94"/>
      <c r="AJ25" s="94"/>
      <c r="AK25" s="94"/>
      <c r="AL25" s="94"/>
      <c r="AM25" s="94"/>
    </row>
    <row r="26" spans="1:39" s="9" customFormat="1" ht="45">
      <c r="A26" s="17" t="s">
        <v>44</v>
      </c>
      <c r="B26" s="18" t="s">
        <v>45</v>
      </c>
      <c r="C26" s="18"/>
      <c r="D26" s="124" t="s">
        <v>114</v>
      </c>
      <c r="E26" s="124" t="s">
        <v>116</v>
      </c>
      <c r="F26" s="10">
        <v>1</v>
      </c>
      <c r="G26" s="223">
        <v>2000</v>
      </c>
      <c r="H26" s="223">
        <v>2400</v>
      </c>
      <c r="I26" s="38" t="s">
        <v>31</v>
      </c>
      <c r="J26" s="19" t="s">
        <v>58</v>
      </c>
      <c r="K26" s="55" t="s">
        <v>77</v>
      </c>
      <c r="L26" s="78" t="s">
        <v>81</v>
      </c>
      <c r="M26" s="19" t="s">
        <v>59</v>
      </c>
      <c r="N26" s="24" t="s">
        <v>60</v>
      </c>
      <c r="O26" s="38" t="s">
        <v>153</v>
      </c>
      <c r="P26" s="30"/>
      <c r="Q26" s="189"/>
      <c r="R26" s="108"/>
      <c r="S26" s="108"/>
      <c r="T26" s="189">
        <v>2</v>
      </c>
      <c r="U26" s="189">
        <v>2</v>
      </c>
      <c r="V26" s="179">
        <v>849</v>
      </c>
      <c r="W26" s="205"/>
      <c r="X26" s="205"/>
      <c r="Y26" s="240">
        <f t="shared" si="2"/>
        <v>849</v>
      </c>
      <c r="Z26" s="101"/>
      <c r="AA26" s="101"/>
      <c r="AB26" s="101"/>
      <c r="AC26" s="101"/>
      <c r="AD26" s="94"/>
      <c r="AE26" s="94"/>
      <c r="AF26" s="94"/>
      <c r="AG26" s="94"/>
      <c r="AH26" s="94"/>
      <c r="AI26" s="94"/>
      <c r="AJ26" s="94"/>
      <c r="AK26" s="94"/>
      <c r="AL26" s="94"/>
      <c r="AM26" s="94"/>
    </row>
    <row r="27" spans="1:39" s="9" customFormat="1" ht="38.25" customHeight="1">
      <c r="A27" s="17"/>
      <c r="B27" s="18" t="s">
        <v>45</v>
      </c>
      <c r="C27" s="18"/>
      <c r="D27" s="19"/>
      <c r="E27" s="19"/>
      <c r="F27" s="10">
        <v>1</v>
      </c>
      <c r="G27" s="223">
        <v>2340</v>
      </c>
      <c r="H27" s="85" t="s">
        <v>117</v>
      </c>
      <c r="I27" s="228" t="s">
        <v>159</v>
      </c>
      <c r="J27" s="19" t="s">
        <v>60</v>
      </c>
      <c r="K27" s="55" t="s">
        <v>77</v>
      </c>
      <c r="L27" s="78" t="s">
        <v>134</v>
      </c>
      <c r="M27" s="19" t="s">
        <v>59</v>
      </c>
      <c r="N27" s="24"/>
      <c r="O27" s="24" t="s">
        <v>136</v>
      </c>
      <c r="P27" s="127"/>
      <c r="Q27" s="189"/>
      <c r="R27" s="188"/>
      <c r="S27" s="188">
        <v>2.5</v>
      </c>
      <c r="T27" s="189"/>
      <c r="U27" s="189"/>
      <c r="V27" s="179">
        <v>567</v>
      </c>
      <c r="W27" s="205">
        <v>403</v>
      </c>
      <c r="X27" s="205" t="s">
        <v>168</v>
      </c>
      <c r="Y27" s="240">
        <v>1071</v>
      </c>
      <c r="Z27" s="101"/>
      <c r="AA27" s="101"/>
      <c r="AB27" s="101"/>
      <c r="AC27" s="101"/>
      <c r="AD27" s="94"/>
      <c r="AE27" s="94"/>
      <c r="AF27" s="94"/>
      <c r="AG27" s="94"/>
      <c r="AH27" s="94"/>
      <c r="AI27" s="94"/>
      <c r="AJ27" s="94"/>
      <c r="AK27" s="94"/>
      <c r="AL27" s="94"/>
      <c r="AM27" s="94"/>
    </row>
    <row r="28" spans="1:39" s="9" customFormat="1" ht="45">
      <c r="A28" s="17" t="s">
        <v>47</v>
      </c>
      <c r="B28" s="18" t="s">
        <v>48</v>
      </c>
      <c r="C28" s="18"/>
      <c r="D28" s="124" t="s">
        <v>109</v>
      </c>
      <c r="E28" s="124" t="s">
        <v>115</v>
      </c>
      <c r="F28" s="19">
        <v>1</v>
      </c>
      <c r="G28" s="19" t="s">
        <v>113</v>
      </c>
      <c r="H28" s="19">
        <v>1200</v>
      </c>
      <c r="I28" s="211" t="s">
        <v>31</v>
      </c>
      <c r="J28" s="19" t="s">
        <v>58</v>
      </c>
      <c r="K28" s="55" t="s">
        <v>77</v>
      </c>
      <c r="L28" s="78" t="s">
        <v>81</v>
      </c>
      <c r="M28" s="19" t="s">
        <v>59</v>
      </c>
      <c r="N28" s="24"/>
      <c r="O28" s="38" t="s">
        <v>200</v>
      </c>
      <c r="P28" s="127"/>
      <c r="Q28" s="189"/>
      <c r="R28" s="188"/>
      <c r="S28" s="188"/>
      <c r="T28" s="189">
        <v>2</v>
      </c>
      <c r="U28" s="189">
        <v>1</v>
      </c>
      <c r="V28" s="179">
        <v>491</v>
      </c>
      <c r="W28" s="205"/>
      <c r="X28" s="205"/>
      <c r="Y28" s="240">
        <f t="shared" si="2"/>
        <v>491</v>
      </c>
      <c r="Z28" s="101"/>
      <c r="AA28" s="101"/>
      <c r="AB28" s="101"/>
      <c r="AC28" s="101"/>
      <c r="AD28" s="94"/>
      <c r="AE28" s="94"/>
      <c r="AF28" s="94"/>
      <c r="AG28" s="94"/>
      <c r="AH28" s="94"/>
      <c r="AI28" s="94"/>
      <c r="AJ28" s="94"/>
      <c r="AK28" s="94"/>
      <c r="AL28" s="94"/>
      <c r="AM28" s="94"/>
    </row>
    <row r="29" spans="1:39" s="9" customFormat="1" ht="54.75" customHeight="1">
      <c r="A29" s="17" t="s">
        <v>49</v>
      </c>
      <c r="B29" s="18" t="s">
        <v>119</v>
      </c>
      <c r="C29" s="18"/>
      <c r="D29" s="124" t="s">
        <v>118</v>
      </c>
      <c r="E29" s="124" t="s">
        <v>120</v>
      </c>
      <c r="F29" s="10">
        <v>3</v>
      </c>
      <c r="G29" s="19" t="s">
        <v>121</v>
      </c>
      <c r="H29" s="123" t="s">
        <v>122</v>
      </c>
      <c r="I29" s="206" t="s">
        <v>152</v>
      </c>
      <c r="J29" s="19" t="s">
        <v>13</v>
      </c>
      <c r="K29" s="55" t="s">
        <v>77</v>
      </c>
      <c r="L29" s="78" t="s">
        <v>81</v>
      </c>
      <c r="M29" s="19" t="s">
        <v>5</v>
      </c>
      <c r="N29" s="24" t="s">
        <v>20</v>
      </c>
      <c r="O29" s="38" t="s">
        <v>153</v>
      </c>
      <c r="P29" s="127"/>
      <c r="Q29" s="189"/>
      <c r="R29" s="188"/>
      <c r="S29" s="188"/>
      <c r="T29" s="189">
        <v>2</v>
      </c>
      <c r="U29" s="189">
        <v>6</v>
      </c>
      <c r="V29" s="179">
        <v>3240</v>
      </c>
      <c r="W29" s="205"/>
      <c r="X29" s="101"/>
      <c r="Y29" s="240">
        <f t="shared" si="2"/>
        <v>3240</v>
      </c>
      <c r="Z29" s="101"/>
      <c r="AA29" s="101"/>
      <c r="AB29" s="101"/>
      <c r="AC29" s="101"/>
      <c r="AD29" s="94"/>
      <c r="AE29" s="94"/>
      <c r="AF29" s="94"/>
      <c r="AG29" s="94"/>
      <c r="AH29" s="94"/>
      <c r="AI29" s="94"/>
      <c r="AJ29" s="94"/>
      <c r="AK29" s="94"/>
      <c r="AL29" s="94"/>
      <c r="AM29" s="94"/>
    </row>
    <row r="30" spans="1:39" s="114" customFormat="1" ht="79.5" customHeight="1">
      <c r="A30" s="115"/>
      <c r="J30" s="116"/>
      <c r="L30" s="158"/>
      <c r="N30" s="118"/>
      <c r="O30" s="119"/>
      <c r="P30" s="108"/>
      <c r="Q30" s="248">
        <f>SUM(Q6:Q29)</f>
        <v>12</v>
      </c>
      <c r="R30" s="108" t="s">
        <v>179</v>
      </c>
      <c r="S30" s="229" t="s">
        <v>186</v>
      </c>
      <c r="T30" s="248">
        <f>SUM(T6:T29)</f>
        <v>20</v>
      </c>
      <c r="U30" s="189" t="s">
        <v>193</v>
      </c>
      <c r="V30" s="178"/>
      <c r="W30" s="180"/>
      <c r="X30" s="112"/>
      <c r="Y30" s="240"/>
      <c r="Z30" s="112"/>
      <c r="AA30" s="112"/>
      <c r="AB30" s="112"/>
      <c r="AC30" s="112"/>
    </row>
    <row r="31" spans="1:39" ht="87" customHeight="1">
      <c r="A31" s="213" t="s">
        <v>170</v>
      </c>
      <c r="J31" s="26"/>
      <c r="N31" s="72"/>
      <c r="O31" s="37"/>
      <c r="P31" s="45"/>
      <c r="Q31" s="244"/>
      <c r="R31" s="45"/>
      <c r="S31" s="230" t="s">
        <v>185</v>
      </c>
      <c r="T31" s="249"/>
      <c r="U31" s="194"/>
    </row>
    <row r="32" spans="1:39" ht="39.75" customHeight="1">
      <c r="A32" s="29" t="s">
        <v>171</v>
      </c>
      <c r="C32" s="4"/>
      <c r="D32" s="6"/>
      <c r="E32" s="6"/>
      <c r="F32" s="2"/>
      <c r="G32" s="6"/>
      <c r="H32" s="6"/>
      <c r="I32" s="6"/>
      <c r="J32" s="5"/>
      <c r="K32" s="6"/>
      <c r="L32" s="160"/>
      <c r="M32" s="6"/>
      <c r="N32" s="73"/>
      <c r="O32" s="7"/>
      <c r="P32" s="46"/>
      <c r="Q32" s="245"/>
      <c r="R32" s="196"/>
      <c r="S32" s="231" t="s">
        <v>144</v>
      </c>
      <c r="T32" s="250"/>
      <c r="U32" s="195" t="s">
        <v>138</v>
      </c>
    </row>
    <row r="33" spans="1:39" ht="23.25" customHeight="1">
      <c r="A33" s="32"/>
      <c r="C33" s="6"/>
      <c r="D33" s="6"/>
      <c r="E33" s="6"/>
      <c r="F33" s="2"/>
      <c r="G33" s="6"/>
      <c r="H33" s="6"/>
      <c r="I33" s="6"/>
      <c r="J33" s="8"/>
      <c r="K33" s="6"/>
      <c r="L33" s="161"/>
      <c r="M33" s="6"/>
      <c r="N33" s="6"/>
      <c r="O33" s="7"/>
      <c r="P33" s="31"/>
      <c r="R33" s="200">
        <v>2795.19</v>
      </c>
      <c r="S33" s="232">
        <v>740</v>
      </c>
      <c r="T33" s="251"/>
      <c r="U33" s="201">
        <v>5385.3</v>
      </c>
    </row>
    <row r="34" spans="1:39" ht="23.25" customHeight="1">
      <c r="A34" t="s">
        <v>11</v>
      </c>
      <c r="B34" s="6"/>
      <c r="C34" s="6"/>
      <c r="D34" s="6"/>
      <c r="E34" s="6"/>
      <c r="F34" s="2"/>
      <c r="G34" s="6"/>
      <c r="H34" s="6"/>
      <c r="I34" s="6"/>
      <c r="J34" s="8"/>
      <c r="K34" s="6"/>
      <c r="L34" s="160"/>
      <c r="M34" s="6"/>
      <c r="N34" s="6"/>
      <c r="O34" s="7"/>
      <c r="P34" s="7" t="s">
        <v>191</v>
      </c>
      <c r="Q34" s="247"/>
      <c r="R34" s="202"/>
      <c r="S34" s="233">
        <v>155</v>
      </c>
      <c r="T34" s="251"/>
      <c r="U34" s="202"/>
    </row>
    <row r="35" spans="1:39" ht="23.25" customHeight="1">
      <c r="A35" s="6"/>
      <c r="B35" s="6"/>
      <c r="C35" s="6"/>
      <c r="D35" s="6"/>
      <c r="E35" s="6"/>
      <c r="F35" s="2"/>
      <c r="G35" s="6"/>
      <c r="H35" s="6"/>
      <c r="I35" s="6"/>
      <c r="J35" s="8"/>
      <c r="K35" s="6"/>
      <c r="L35" s="161"/>
      <c r="M35" s="6"/>
      <c r="N35" s="6"/>
      <c r="O35" s="7"/>
      <c r="P35" s="7" t="s">
        <v>192</v>
      </c>
      <c r="R35" s="200"/>
      <c r="S35" s="232">
        <v>30.94</v>
      </c>
      <c r="T35" s="251"/>
      <c r="U35" s="200"/>
    </row>
    <row r="36" spans="1:39" ht="23.25" customHeight="1">
      <c r="A36" s="6"/>
      <c r="B36" s="6"/>
      <c r="C36" s="6"/>
      <c r="D36" s="6"/>
      <c r="E36" s="6"/>
      <c r="G36" s="6"/>
      <c r="H36" s="6"/>
      <c r="I36" s="6"/>
      <c r="J36" s="8"/>
      <c r="K36" s="6"/>
      <c r="L36" s="161"/>
      <c r="M36" s="6"/>
      <c r="N36" s="6"/>
      <c r="O36" s="7"/>
      <c r="P36" s="2" t="s">
        <v>198</v>
      </c>
      <c r="R36" s="200"/>
      <c r="S36" s="232">
        <v>70</v>
      </c>
      <c r="T36" s="251"/>
      <c r="U36" s="200"/>
    </row>
    <row r="37" spans="1:39" ht="23.25" customHeight="1">
      <c r="A37" s="6"/>
      <c r="B37" s="6"/>
      <c r="C37" s="6"/>
      <c r="D37" s="6"/>
      <c r="E37" s="6"/>
      <c r="F37" s="2"/>
      <c r="G37" s="6"/>
      <c r="H37" s="6"/>
      <c r="I37" s="6"/>
      <c r="J37" s="8"/>
      <c r="K37" s="6"/>
      <c r="L37" s="161"/>
      <c r="M37" s="6"/>
      <c r="N37" s="6"/>
      <c r="O37" s="7"/>
      <c r="P37" s="7" t="s">
        <v>197</v>
      </c>
      <c r="Q37" s="202">
        <v>306</v>
      </c>
      <c r="S37" s="232"/>
      <c r="T37" s="251"/>
      <c r="U37" s="200"/>
    </row>
    <row r="38" spans="1:39" ht="23.25" customHeight="1">
      <c r="A38" s="6"/>
      <c r="B38" s="6"/>
      <c r="C38" s="6"/>
      <c r="D38" s="6"/>
      <c r="E38" s="6"/>
      <c r="F38" s="2"/>
      <c r="G38" s="6"/>
      <c r="H38" s="6"/>
      <c r="I38" s="6"/>
      <c r="J38" s="8"/>
      <c r="K38" s="6"/>
      <c r="L38" s="160"/>
      <c r="M38" s="6"/>
      <c r="N38" s="6"/>
      <c r="O38" s="6"/>
      <c r="P38" s="7" t="s">
        <v>196</v>
      </c>
      <c r="Q38" s="247"/>
      <c r="S38" s="200"/>
      <c r="T38" s="261"/>
      <c r="U38" s="200">
        <v>405</v>
      </c>
    </row>
    <row r="39" spans="1:39" ht="23.25" customHeight="1" thickBot="1">
      <c r="B39" s="4"/>
      <c r="C39" s="6"/>
      <c r="D39" s="6"/>
      <c r="E39" s="6"/>
      <c r="F39" s="2"/>
      <c r="G39" s="6"/>
      <c r="H39" s="6"/>
      <c r="I39" s="6"/>
      <c r="J39" s="8"/>
      <c r="K39" s="6"/>
      <c r="L39" s="161"/>
      <c r="M39" s="6"/>
      <c r="N39" s="6"/>
      <c r="O39" s="6"/>
      <c r="P39" s="7"/>
      <c r="Q39" s="247"/>
      <c r="R39" s="7"/>
      <c r="S39" s="7"/>
      <c r="T39" s="247"/>
      <c r="U39" s="252">
        <f>SUM(Q33:U38)</f>
        <v>9887.43</v>
      </c>
      <c r="V39" s="209">
        <f>SUM(V6:V29)</f>
        <v>33507.49</v>
      </c>
      <c r="W39" s="209">
        <f>SUM(W6:W29)</f>
        <v>2741</v>
      </c>
      <c r="X39" t="s">
        <v>161</v>
      </c>
      <c r="Y39" s="253">
        <f>SUM(Y6:Y38)</f>
        <v>37040.49</v>
      </c>
    </row>
    <row r="40" spans="1:39" ht="23.25" customHeight="1" thickBot="1">
      <c r="B40" s="6"/>
      <c r="C40" s="6"/>
      <c r="D40" s="6"/>
      <c r="E40" s="6"/>
      <c r="F40" s="2"/>
      <c r="G40" s="6"/>
      <c r="H40" s="6"/>
      <c r="I40" s="6"/>
      <c r="J40" s="8"/>
      <c r="K40" s="6"/>
      <c r="L40" s="160"/>
      <c r="M40" s="6"/>
      <c r="N40" s="6"/>
      <c r="O40" s="6"/>
      <c r="P40" s="8"/>
      <c r="Q40" s="247"/>
      <c r="R40" s="8"/>
      <c r="S40" s="8"/>
      <c r="T40" s="247" t="s">
        <v>199</v>
      </c>
      <c r="U40" s="190">
        <v>650</v>
      </c>
      <c r="W40" s="210">
        <f>SUM(U39:W39)</f>
        <v>46135.92</v>
      </c>
      <c r="Y40" s="254">
        <f>SUM(Y39+U39)</f>
        <v>46927.92</v>
      </c>
    </row>
    <row r="41" spans="1:39" ht="23.25" customHeight="1">
      <c r="L41" s="160"/>
      <c r="O41" s="37"/>
      <c r="U41" s="262">
        <f>SUM(U39:U40)</f>
        <v>10537.43</v>
      </c>
      <c r="W41" s="181" t="s">
        <v>163</v>
      </c>
    </row>
    <row r="42" spans="1:39">
      <c r="L42" s="160"/>
    </row>
    <row r="43" spans="1:39">
      <c r="L43" s="161"/>
    </row>
    <row r="44" spans="1:39">
      <c r="L44" s="160"/>
    </row>
    <row r="45" spans="1:39" s="1" customFormat="1">
      <c r="A45"/>
      <c r="B45"/>
      <c r="C45"/>
      <c r="F45" s="3"/>
      <c r="J45"/>
      <c r="L45" s="161"/>
      <c r="P45" s="9"/>
      <c r="Q45" s="246"/>
      <c r="R45" s="9"/>
      <c r="S45" s="9"/>
      <c r="T45" s="246"/>
      <c r="U45" s="27"/>
      <c r="V45" s="177"/>
      <c r="W45" s="181"/>
      <c r="X45"/>
      <c r="Y45" s="241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</row>
    <row r="46" spans="1:39" s="1" customFormat="1">
      <c r="A46"/>
      <c r="B46"/>
      <c r="C46"/>
      <c r="F46" s="3"/>
      <c r="J46"/>
      <c r="L46" s="160"/>
      <c r="P46" s="9"/>
      <c r="Q46" s="246"/>
      <c r="R46" s="9"/>
      <c r="S46" s="9"/>
      <c r="T46" s="246"/>
      <c r="U46" s="27"/>
      <c r="V46" s="177"/>
      <c r="W46" s="181"/>
      <c r="X46"/>
      <c r="Y46" s="241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</row>
    <row r="47" spans="1:39" s="1" customFormat="1">
      <c r="A47"/>
      <c r="B47"/>
      <c r="C47"/>
      <c r="F47" s="3"/>
      <c r="J47"/>
      <c r="L47" s="160"/>
      <c r="P47" s="9"/>
      <c r="Q47" s="246"/>
      <c r="R47" s="9"/>
      <c r="S47" s="9"/>
      <c r="T47" s="246"/>
      <c r="U47" s="27"/>
      <c r="V47" s="177"/>
      <c r="W47" s="181"/>
      <c r="X47"/>
      <c r="Y47" s="241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</row>
    <row r="48" spans="1:39" s="1" customFormat="1">
      <c r="A48"/>
      <c r="B48"/>
      <c r="C48"/>
      <c r="F48" s="3"/>
      <c r="J48"/>
      <c r="L48" s="160"/>
      <c r="P48" s="9"/>
      <c r="Q48" s="246"/>
      <c r="R48" s="9"/>
      <c r="S48" s="9"/>
      <c r="T48" s="246"/>
      <c r="U48" s="27"/>
      <c r="V48" s="177"/>
      <c r="W48" s="181"/>
      <c r="X48"/>
      <c r="Y48" s="241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39" s="1" customFormat="1">
      <c r="A49"/>
      <c r="B49"/>
      <c r="C49"/>
      <c r="F49" s="3"/>
      <c r="J49"/>
      <c r="L49" s="161"/>
      <c r="P49" s="9"/>
      <c r="Q49" s="246"/>
      <c r="R49" s="9"/>
      <c r="S49" s="9"/>
      <c r="T49" s="246"/>
      <c r="U49" s="27"/>
      <c r="V49" s="177"/>
      <c r="W49" s="181"/>
      <c r="X49"/>
      <c r="Y49" s="241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</row>
    <row r="50" spans="1:39" s="1" customFormat="1">
      <c r="A50"/>
      <c r="B50"/>
      <c r="C50"/>
      <c r="F50" s="3"/>
      <c r="J50"/>
      <c r="L50" s="161"/>
      <c r="P50" s="9"/>
      <c r="Q50" s="246"/>
      <c r="R50" s="9"/>
      <c r="S50" s="9"/>
      <c r="T50" s="246"/>
      <c r="U50" s="27"/>
      <c r="V50" s="177"/>
      <c r="W50" s="181"/>
      <c r="X50"/>
      <c r="Y50" s="241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</row>
    <row r="51" spans="1:39" s="1" customFormat="1">
      <c r="A51"/>
      <c r="B51"/>
      <c r="C51"/>
      <c r="F51" s="3"/>
      <c r="J51"/>
      <c r="L51" s="161"/>
      <c r="P51" s="9"/>
      <c r="Q51" s="246"/>
      <c r="R51" s="9"/>
      <c r="S51" s="9"/>
      <c r="T51" s="246"/>
      <c r="U51" s="27"/>
      <c r="V51" s="177"/>
      <c r="W51" s="181"/>
      <c r="X51"/>
      <c r="Y51" s="24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1:39" s="1" customFormat="1">
      <c r="A52"/>
      <c r="B52"/>
      <c r="C52"/>
      <c r="F52" s="3"/>
      <c r="J52"/>
      <c r="L52" s="161"/>
      <c r="P52" s="9"/>
      <c r="Q52" s="246"/>
      <c r="R52" s="9"/>
      <c r="S52" s="9"/>
      <c r="T52" s="246"/>
      <c r="U52" s="27"/>
      <c r="V52" s="177"/>
      <c r="W52" s="181"/>
      <c r="X52"/>
      <c r="Y52" s="241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</row>
    <row r="53" spans="1:39" s="1" customFormat="1">
      <c r="A53"/>
      <c r="B53"/>
      <c r="C53"/>
      <c r="F53" s="3"/>
      <c r="J53"/>
      <c r="L53" s="161"/>
      <c r="P53" s="9"/>
      <c r="Q53" s="246"/>
      <c r="R53" s="9"/>
      <c r="S53" s="9"/>
      <c r="T53" s="246"/>
      <c r="U53" s="27"/>
      <c r="V53" s="177"/>
      <c r="W53" s="181"/>
      <c r="X53"/>
      <c r="Y53" s="241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</row>
    <row r="54" spans="1:39" s="1" customFormat="1">
      <c r="A54"/>
      <c r="B54"/>
      <c r="C54"/>
      <c r="F54" s="3"/>
      <c r="J54"/>
      <c r="L54" s="162"/>
      <c r="P54" s="9"/>
      <c r="Q54" s="246"/>
      <c r="R54" s="9"/>
      <c r="S54" s="9"/>
      <c r="T54" s="246"/>
      <c r="U54" s="27"/>
      <c r="V54" s="177"/>
      <c r="W54" s="181"/>
      <c r="X54"/>
      <c r="Y54" s="241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</row>
    <row r="55" spans="1:39" s="1" customFormat="1">
      <c r="A55"/>
      <c r="B55"/>
      <c r="C55"/>
      <c r="F55" s="3"/>
      <c r="J55"/>
      <c r="L55" s="161"/>
      <c r="P55" s="9"/>
      <c r="Q55" s="246"/>
      <c r="R55" s="9"/>
      <c r="S55" s="9"/>
      <c r="T55" s="246"/>
      <c r="U55" s="27"/>
      <c r="V55" s="177"/>
      <c r="W55" s="181"/>
      <c r="X55"/>
      <c r="Y55" s="241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</row>
    <row r="56" spans="1:39" s="1" customFormat="1">
      <c r="A56"/>
      <c r="B56"/>
      <c r="C56"/>
      <c r="F56" s="3"/>
      <c r="J56"/>
      <c r="L56" s="163"/>
      <c r="P56" s="9"/>
      <c r="Q56" s="246"/>
      <c r="R56" s="9"/>
      <c r="S56" s="9"/>
      <c r="T56" s="246"/>
      <c r="U56" s="27"/>
      <c r="V56" s="177"/>
      <c r="W56" s="181"/>
      <c r="X56"/>
      <c r="Y56" s="241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</row>
    <row r="57" spans="1:39" s="1" customFormat="1">
      <c r="A57"/>
      <c r="B57"/>
      <c r="C57"/>
      <c r="F57" s="3"/>
      <c r="J57"/>
      <c r="L57" s="163"/>
      <c r="P57" s="9"/>
      <c r="Q57" s="246"/>
      <c r="R57" s="9"/>
      <c r="S57" s="9"/>
      <c r="T57" s="246"/>
      <c r="U57" s="27"/>
      <c r="V57" s="177"/>
      <c r="W57" s="181"/>
      <c r="X57"/>
      <c r="Y57" s="241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</row>
  </sheetData>
  <mergeCells count="19">
    <mergeCell ref="D13:D16"/>
    <mergeCell ref="E13:E16"/>
    <mergeCell ref="P13:P16"/>
    <mergeCell ref="V13:V16"/>
    <mergeCell ref="D9:D11"/>
    <mergeCell ref="E9:E11"/>
    <mergeCell ref="P9:P11"/>
    <mergeCell ref="R9:R11"/>
    <mergeCell ref="T9:T11"/>
    <mergeCell ref="V9:V11"/>
    <mergeCell ref="D7:D8"/>
    <mergeCell ref="E7:E8"/>
    <mergeCell ref="T7:T8"/>
    <mergeCell ref="U7:U8"/>
    <mergeCell ref="V3:W3"/>
    <mergeCell ref="K4:L4"/>
    <mergeCell ref="R4:U4"/>
    <mergeCell ref="D5:E5"/>
    <mergeCell ref="G5:H5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8" scale="54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05C64-7854-422C-828F-F9A0F00EA161}">
  <sheetPr>
    <pageSetUpPr fitToPage="1"/>
  </sheetPr>
  <dimension ref="A1:AM60"/>
  <sheetViews>
    <sheetView topLeftCell="F28" zoomScale="60" zoomScaleNormal="60" zoomScalePageLayoutView="70" workbookViewId="0">
      <selection activeCell="Y40" sqref="Y40"/>
    </sheetView>
  </sheetViews>
  <sheetFormatPr defaultColWidth="11.125" defaultRowHeight="15.75"/>
  <cols>
    <col min="1" max="1" width="24.5" customWidth="1"/>
    <col min="2" max="3" width="15.875" customWidth="1"/>
    <col min="4" max="4" width="12.5" style="1" customWidth="1"/>
    <col min="5" max="5" width="9.625" style="1" customWidth="1"/>
    <col min="6" max="6" width="13.625" style="3" customWidth="1"/>
    <col min="7" max="7" width="12.5" style="1" customWidth="1"/>
    <col min="8" max="8" width="9.625" style="1" customWidth="1"/>
    <col min="9" max="9" width="35.125" style="1" customWidth="1"/>
    <col min="10" max="10" width="9.625" customWidth="1"/>
    <col min="11" max="11" width="13" style="1" customWidth="1"/>
    <col min="12" max="12" width="22.5" style="159" customWidth="1"/>
    <col min="13" max="13" width="9.625" style="1" customWidth="1"/>
    <col min="14" max="14" width="14.625" style="1" customWidth="1"/>
    <col min="15" max="15" width="31.875" style="1" customWidth="1"/>
    <col min="16" max="16" width="37.25" style="9" customWidth="1"/>
    <col min="17" max="17" width="14.5" style="246" customWidth="1"/>
    <col min="18" max="19" width="13" style="9" bestFit="1" customWidth="1"/>
    <col min="20" max="20" width="13" style="246" customWidth="1"/>
    <col min="21" max="21" width="16" style="27" bestFit="1" customWidth="1"/>
    <col min="22" max="22" width="19.625" style="177" customWidth="1"/>
    <col min="23" max="23" width="18" style="181" customWidth="1"/>
    <col min="24" max="24" width="16.625" bestFit="1" customWidth="1"/>
    <col min="25" max="25" width="19.25" style="241" customWidth="1"/>
  </cols>
  <sheetData>
    <row r="1" spans="1:39" s="58" customFormat="1" ht="43.5" customHeight="1">
      <c r="A1" s="65" t="s">
        <v>84</v>
      </c>
      <c r="B1" s="66"/>
      <c r="C1" s="66"/>
      <c r="D1" s="47"/>
      <c r="E1" s="47"/>
      <c r="F1" s="59"/>
      <c r="G1" s="47"/>
      <c r="H1" s="47"/>
      <c r="I1" s="47"/>
      <c r="J1" s="63"/>
      <c r="K1" s="47"/>
      <c r="L1" s="155"/>
      <c r="M1" s="47"/>
      <c r="N1" s="47"/>
      <c r="O1" s="47"/>
      <c r="P1" s="67"/>
      <c r="Q1" s="243"/>
      <c r="R1" s="67"/>
      <c r="S1" s="67"/>
      <c r="T1" s="243"/>
      <c r="U1" s="191"/>
      <c r="V1" s="170"/>
      <c r="W1" s="171"/>
      <c r="X1" s="63"/>
      <c r="Y1" s="237"/>
      <c r="Z1" s="63"/>
      <c r="AA1" s="63"/>
      <c r="AB1" s="63"/>
      <c r="AC1" s="63"/>
    </row>
    <row r="2" spans="1:39" s="58" customFormat="1" ht="27.75" customHeight="1">
      <c r="A2" s="56"/>
      <c r="C2" s="57"/>
      <c r="D2" s="56" t="s">
        <v>26</v>
      </c>
      <c r="E2" s="47"/>
      <c r="F2" s="59"/>
      <c r="G2" s="47"/>
      <c r="H2" s="47"/>
      <c r="I2" s="47"/>
      <c r="J2" s="60"/>
      <c r="K2" s="47"/>
      <c r="L2" s="155"/>
      <c r="M2" s="47"/>
      <c r="N2" s="69"/>
      <c r="O2" s="47"/>
      <c r="P2" s="61"/>
      <c r="Q2" s="243"/>
      <c r="R2" s="61"/>
      <c r="S2" s="61"/>
      <c r="T2" s="243"/>
      <c r="U2" s="191"/>
      <c r="V2" s="170"/>
      <c r="W2" s="171"/>
      <c r="X2" s="63"/>
      <c r="Y2" s="237"/>
      <c r="Z2" s="63"/>
      <c r="AA2" s="63"/>
      <c r="AB2" s="63"/>
      <c r="AC2" s="63"/>
    </row>
    <row r="3" spans="1:39" ht="38.25" customHeight="1">
      <c r="A3" s="145">
        <v>44656</v>
      </c>
      <c r="B3" s="146"/>
      <c r="C3" s="146"/>
      <c r="D3" s="147"/>
      <c r="E3" s="147"/>
      <c r="F3" s="148"/>
      <c r="G3" s="147"/>
      <c r="H3" s="147"/>
      <c r="I3" s="147"/>
      <c r="J3" s="146"/>
      <c r="K3" s="147"/>
      <c r="L3" s="156"/>
      <c r="M3" s="147"/>
      <c r="N3" s="147"/>
      <c r="O3" s="263"/>
      <c r="P3" s="164" t="s">
        <v>135</v>
      </c>
      <c r="Q3" s="243"/>
      <c r="R3" s="183"/>
      <c r="S3" s="183"/>
      <c r="T3" s="243"/>
      <c r="U3" s="192"/>
      <c r="V3" s="285" t="s">
        <v>150</v>
      </c>
      <c r="W3" s="285"/>
      <c r="X3" s="63"/>
      <c r="Y3" s="237"/>
      <c r="Z3" s="63"/>
      <c r="AA3" s="63"/>
      <c r="AB3" s="63"/>
      <c r="AC3" s="63"/>
      <c r="AD3" s="58"/>
      <c r="AE3" s="58"/>
      <c r="AF3" s="58"/>
      <c r="AG3" s="58"/>
      <c r="AH3" s="58"/>
      <c r="AI3" s="58"/>
      <c r="AJ3" s="58"/>
      <c r="AK3" s="58"/>
      <c r="AL3" s="58"/>
      <c r="AM3" s="58"/>
    </row>
    <row r="4" spans="1:39" s="11" customFormat="1" ht="86.25" customHeight="1">
      <c r="A4" s="33" t="s">
        <v>0</v>
      </c>
      <c r="B4" s="33" t="s">
        <v>4</v>
      </c>
      <c r="C4" s="34" t="s">
        <v>32</v>
      </c>
      <c r="D4" s="34" t="s">
        <v>1</v>
      </c>
      <c r="E4" s="34" t="s">
        <v>2</v>
      </c>
      <c r="F4" s="35" t="s">
        <v>8</v>
      </c>
      <c r="G4" s="34" t="s">
        <v>1</v>
      </c>
      <c r="H4" s="34" t="s">
        <v>2</v>
      </c>
      <c r="I4" s="34" t="s">
        <v>7</v>
      </c>
      <c r="J4" s="33" t="s">
        <v>6</v>
      </c>
      <c r="K4" s="330" t="s">
        <v>64</v>
      </c>
      <c r="L4" s="331"/>
      <c r="M4" s="33" t="s">
        <v>5</v>
      </c>
      <c r="N4" s="70" t="s">
        <v>67</v>
      </c>
      <c r="O4" s="34" t="s">
        <v>9</v>
      </c>
      <c r="P4" s="36" t="s">
        <v>89</v>
      </c>
      <c r="Q4" s="242"/>
      <c r="R4" s="343"/>
      <c r="S4" s="343"/>
      <c r="T4" s="343"/>
      <c r="U4" s="344"/>
      <c r="V4" s="182" t="s">
        <v>151</v>
      </c>
      <c r="W4" s="212" t="s">
        <v>158</v>
      </c>
      <c r="X4" s="208" t="s">
        <v>164</v>
      </c>
      <c r="Y4" s="238"/>
      <c r="Z4" s="90"/>
      <c r="AA4" s="90"/>
      <c r="AB4" s="90"/>
      <c r="AC4" s="90"/>
      <c r="AD4" s="93"/>
      <c r="AE4" s="93"/>
      <c r="AF4" s="93"/>
      <c r="AG4" s="93"/>
      <c r="AH4" s="93"/>
      <c r="AI4" s="93"/>
      <c r="AJ4" s="93"/>
      <c r="AK4" s="93"/>
      <c r="AL4" s="93"/>
      <c r="AM4" s="93"/>
    </row>
    <row r="5" spans="1:39" ht="38.25" customHeight="1">
      <c r="A5" s="14"/>
      <c r="B5" s="14"/>
      <c r="C5" s="49"/>
      <c r="D5" s="332" t="s">
        <v>10</v>
      </c>
      <c r="E5" s="333"/>
      <c r="F5" s="16"/>
      <c r="G5" s="332" t="s">
        <v>23</v>
      </c>
      <c r="H5" s="333"/>
      <c r="I5" s="15"/>
      <c r="J5" s="68"/>
      <c r="K5" s="265"/>
      <c r="L5" s="157" t="s">
        <v>68</v>
      </c>
      <c r="M5" s="14"/>
      <c r="N5" s="71"/>
      <c r="O5" s="43"/>
      <c r="P5" s="13"/>
      <c r="Q5" s="246" t="s">
        <v>195</v>
      </c>
      <c r="R5" s="196" t="s">
        <v>176</v>
      </c>
      <c r="S5" s="195" t="s">
        <v>144</v>
      </c>
      <c r="T5" s="189" t="s">
        <v>194</v>
      </c>
      <c r="U5" s="195" t="s">
        <v>138</v>
      </c>
      <c r="V5" s="172"/>
      <c r="W5" s="173"/>
      <c r="X5" s="97"/>
      <c r="Y5" s="239"/>
      <c r="Z5" s="96"/>
      <c r="AA5" s="96"/>
      <c r="AB5" s="96"/>
      <c r="AC5" s="96"/>
      <c r="AD5" s="58"/>
      <c r="AE5" s="58"/>
      <c r="AF5" s="58"/>
      <c r="AG5" s="58"/>
      <c r="AH5" s="58"/>
      <c r="AI5" s="58"/>
      <c r="AJ5" s="58"/>
      <c r="AK5" s="58"/>
      <c r="AL5" s="58"/>
      <c r="AM5" s="58"/>
    </row>
    <row r="6" spans="1:39" ht="63" customHeight="1">
      <c r="A6" s="17" t="s">
        <v>86</v>
      </c>
      <c r="B6" s="18" t="s">
        <v>12</v>
      </c>
      <c r="C6" s="18" t="s">
        <v>87</v>
      </c>
      <c r="D6" s="124" t="s">
        <v>124</v>
      </c>
      <c r="E6" s="124" t="s">
        <v>125</v>
      </c>
      <c r="F6" s="10">
        <v>1</v>
      </c>
      <c r="G6" s="19">
        <v>2000</v>
      </c>
      <c r="H6" s="19">
        <v>2200</v>
      </c>
      <c r="I6" s="206" t="s">
        <v>152</v>
      </c>
      <c r="J6" s="19" t="s">
        <v>13</v>
      </c>
      <c r="K6" s="55" t="s">
        <v>55</v>
      </c>
      <c r="L6" s="78" t="s">
        <v>81</v>
      </c>
      <c r="M6" s="19" t="s">
        <v>5</v>
      </c>
      <c r="N6" s="24" t="s">
        <v>20</v>
      </c>
      <c r="O6" s="23" t="s">
        <v>153</v>
      </c>
      <c r="P6" s="120"/>
      <c r="R6" s="184"/>
      <c r="S6" s="184"/>
      <c r="T6" s="268">
        <v>2</v>
      </c>
      <c r="U6" s="268">
        <v>2</v>
      </c>
      <c r="V6" s="174">
        <v>1045</v>
      </c>
      <c r="W6" s="173"/>
      <c r="X6" s="97"/>
      <c r="Y6" s="240">
        <v>1022</v>
      </c>
      <c r="Z6" s="96"/>
      <c r="AA6" s="96"/>
      <c r="AB6" s="96"/>
      <c r="AC6" s="96"/>
      <c r="AD6" s="58"/>
      <c r="AE6" s="58"/>
      <c r="AF6" s="58"/>
      <c r="AG6" s="58"/>
      <c r="AH6" s="58"/>
      <c r="AI6" s="58"/>
      <c r="AJ6" s="58"/>
      <c r="AK6" s="58"/>
      <c r="AL6" s="58"/>
      <c r="AM6" s="58"/>
    </row>
    <row r="7" spans="1:39" s="9" customFormat="1" ht="38.25" customHeight="1">
      <c r="A7" s="17" t="s">
        <v>15</v>
      </c>
      <c r="B7" s="18" t="s">
        <v>19</v>
      </c>
      <c r="C7" s="18"/>
      <c r="D7" s="334" t="s">
        <v>91</v>
      </c>
      <c r="E7" s="335">
        <v>1200</v>
      </c>
      <c r="F7" s="10">
        <v>2</v>
      </c>
      <c r="G7" s="19" t="s">
        <v>92</v>
      </c>
      <c r="H7" s="19">
        <v>1200</v>
      </c>
      <c r="I7" s="206" t="s">
        <v>152</v>
      </c>
      <c r="J7" s="19" t="s">
        <v>13</v>
      </c>
      <c r="K7" s="55" t="s">
        <v>55</v>
      </c>
      <c r="L7" s="78" t="s">
        <v>81</v>
      </c>
      <c r="M7" s="19" t="s">
        <v>5</v>
      </c>
      <c r="N7" s="24" t="s">
        <v>20</v>
      </c>
      <c r="O7" s="23" t="s">
        <v>200</v>
      </c>
      <c r="P7" s="12"/>
      <c r="Q7" s="27"/>
      <c r="R7" s="99"/>
      <c r="S7" s="99"/>
      <c r="T7" s="346">
        <v>2</v>
      </c>
      <c r="U7" s="339">
        <v>5</v>
      </c>
      <c r="V7" s="174">
        <v>1662.3</v>
      </c>
      <c r="W7" s="175"/>
      <c r="X7" s="101"/>
      <c r="Y7" s="240">
        <f t="shared" ref="Y7:Y12" si="0">SUM(V7:W7)</f>
        <v>1662.3</v>
      </c>
      <c r="Z7" s="101"/>
      <c r="AA7" s="101"/>
      <c r="AB7" s="101"/>
      <c r="AC7" s="101"/>
      <c r="AD7" s="94"/>
      <c r="AE7" s="94"/>
      <c r="AF7" s="94"/>
      <c r="AG7" s="94"/>
      <c r="AH7" s="94"/>
      <c r="AI7" s="94"/>
      <c r="AJ7" s="94"/>
      <c r="AK7" s="94"/>
      <c r="AL7" s="94"/>
      <c r="AM7" s="94"/>
    </row>
    <row r="8" spans="1:39" s="9" customFormat="1" ht="38.25" customHeight="1">
      <c r="A8" s="17"/>
      <c r="B8" s="18" t="s">
        <v>19</v>
      </c>
      <c r="C8" s="18"/>
      <c r="D8" s="329"/>
      <c r="E8" s="336"/>
      <c r="F8" s="10">
        <v>1</v>
      </c>
      <c r="G8" s="19">
        <v>2400</v>
      </c>
      <c r="H8" s="19">
        <v>1200</v>
      </c>
      <c r="I8" s="206" t="s">
        <v>152</v>
      </c>
      <c r="J8" s="19" t="s">
        <v>13</v>
      </c>
      <c r="K8" s="55" t="s">
        <v>55</v>
      </c>
      <c r="L8" s="78" t="s">
        <v>81</v>
      </c>
      <c r="M8" s="19" t="s">
        <v>5</v>
      </c>
      <c r="N8" s="24" t="s">
        <v>20</v>
      </c>
      <c r="O8" s="23" t="s">
        <v>200</v>
      </c>
      <c r="P8" s="42"/>
      <c r="Q8" s="27"/>
      <c r="R8" s="185"/>
      <c r="S8" s="185"/>
      <c r="T8" s="346"/>
      <c r="U8" s="339"/>
      <c r="V8" s="174">
        <v>980.19</v>
      </c>
      <c r="W8" s="175"/>
      <c r="X8" s="101"/>
      <c r="Y8" s="240">
        <f t="shared" si="0"/>
        <v>980.19</v>
      </c>
      <c r="Z8" s="101"/>
      <c r="AA8" s="101"/>
      <c r="AB8" s="101"/>
      <c r="AC8" s="101"/>
      <c r="AD8" s="94"/>
      <c r="AE8" s="94"/>
      <c r="AF8" s="94"/>
      <c r="AG8" s="94"/>
      <c r="AH8" s="94"/>
      <c r="AI8" s="94"/>
      <c r="AJ8" s="94"/>
      <c r="AK8" s="94"/>
      <c r="AL8" s="94"/>
      <c r="AM8" s="94"/>
    </row>
    <row r="9" spans="1:39" s="9" customFormat="1" ht="38.25" customHeight="1">
      <c r="A9" s="17" t="s">
        <v>21</v>
      </c>
      <c r="B9" s="18" t="s">
        <v>25</v>
      </c>
      <c r="C9" s="50" t="s">
        <v>27</v>
      </c>
      <c r="D9" s="334" t="s">
        <v>93</v>
      </c>
      <c r="E9" s="335" t="s">
        <v>24</v>
      </c>
      <c r="F9" s="10">
        <v>1</v>
      </c>
      <c r="G9" s="51">
        <v>843</v>
      </c>
      <c r="H9" s="19">
        <v>2000</v>
      </c>
      <c r="I9" s="206" t="s">
        <v>172</v>
      </c>
      <c r="J9" s="19" t="s">
        <v>13</v>
      </c>
      <c r="K9" s="19" t="s">
        <v>55</v>
      </c>
      <c r="L9" s="78" t="s">
        <v>81</v>
      </c>
      <c r="M9" s="19" t="s">
        <v>5</v>
      </c>
      <c r="N9" s="24" t="s">
        <v>20</v>
      </c>
      <c r="O9" s="23" t="s">
        <v>153</v>
      </c>
      <c r="P9" s="323"/>
      <c r="Q9" s="27"/>
      <c r="R9" s="340"/>
      <c r="S9" s="189"/>
      <c r="T9" s="347">
        <v>2</v>
      </c>
      <c r="U9" s="189">
        <v>1</v>
      </c>
      <c r="V9" s="345">
        <v>2913</v>
      </c>
      <c r="W9" s="175"/>
      <c r="X9" s="101"/>
      <c r="Y9" s="240">
        <v>3204</v>
      </c>
      <c r="Z9" s="101"/>
      <c r="AA9" s="101"/>
      <c r="AB9" s="101"/>
      <c r="AC9" s="101"/>
      <c r="AD9" s="94"/>
      <c r="AE9" s="94"/>
      <c r="AF9" s="94"/>
      <c r="AG9" s="94"/>
      <c r="AH9" s="94"/>
      <c r="AI9" s="94"/>
      <c r="AJ9" s="94"/>
      <c r="AK9" s="94"/>
      <c r="AL9" s="94"/>
      <c r="AM9" s="94"/>
    </row>
    <row r="10" spans="1:39" ht="38.25" customHeight="1">
      <c r="A10" s="17"/>
      <c r="B10" s="18" t="s">
        <v>25</v>
      </c>
      <c r="C10" s="50" t="s">
        <v>27</v>
      </c>
      <c r="D10" s="328"/>
      <c r="E10" s="337"/>
      <c r="F10" s="10">
        <v>1</v>
      </c>
      <c r="G10" s="51">
        <v>843</v>
      </c>
      <c r="H10" s="19">
        <v>2600</v>
      </c>
      <c r="I10" s="206" t="s">
        <v>172</v>
      </c>
      <c r="J10" s="19" t="s">
        <v>13</v>
      </c>
      <c r="K10" s="19" t="s">
        <v>55</v>
      </c>
      <c r="L10" s="78" t="s">
        <v>81</v>
      </c>
      <c r="M10" s="19" t="s">
        <v>5</v>
      </c>
      <c r="N10" s="24" t="s">
        <v>20</v>
      </c>
      <c r="O10" s="23" t="s">
        <v>153</v>
      </c>
      <c r="P10" s="324"/>
      <c r="R10" s="340"/>
      <c r="S10" s="189"/>
      <c r="T10" s="347"/>
      <c r="U10" s="189">
        <v>1</v>
      </c>
      <c r="V10" s="345"/>
      <c r="W10" s="173"/>
      <c r="X10" s="97"/>
      <c r="Y10" s="240">
        <f t="shared" si="0"/>
        <v>0</v>
      </c>
      <c r="Z10" s="96"/>
      <c r="AA10" s="96"/>
      <c r="AB10" s="96"/>
      <c r="AC10" s="96"/>
      <c r="AD10" s="58"/>
      <c r="AE10" s="58"/>
      <c r="AF10" s="58"/>
      <c r="AG10" s="58"/>
      <c r="AH10" s="58"/>
      <c r="AI10" s="58"/>
      <c r="AJ10" s="58"/>
      <c r="AK10" s="58"/>
      <c r="AL10" s="58"/>
      <c r="AM10" s="58"/>
    </row>
    <row r="11" spans="1:39" ht="38.25" customHeight="1">
      <c r="A11" s="17"/>
      <c r="B11" s="18" t="s">
        <v>25</v>
      </c>
      <c r="C11" s="50" t="s">
        <v>27</v>
      </c>
      <c r="D11" s="329"/>
      <c r="E11" s="336"/>
      <c r="F11" s="10">
        <v>1</v>
      </c>
      <c r="G11" s="51">
        <v>843</v>
      </c>
      <c r="H11" s="19">
        <v>3300</v>
      </c>
      <c r="I11" s="206" t="s">
        <v>172</v>
      </c>
      <c r="J11" s="19" t="s">
        <v>13</v>
      </c>
      <c r="K11" s="19" t="s">
        <v>55</v>
      </c>
      <c r="L11" s="78" t="s">
        <v>81</v>
      </c>
      <c r="M11" s="19" t="s">
        <v>5</v>
      </c>
      <c r="N11" s="24" t="s">
        <v>20</v>
      </c>
      <c r="O11" s="23" t="s">
        <v>153</v>
      </c>
      <c r="P11" s="325"/>
      <c r="R11" s="340"/>
      <c r="S11" s="189"/>
      <c r="T11" s="347"/>
      <c r="U11" s="189">
        <v>1</v>
      </c>
      <c r="V11" s="345"/>
      <c r="W11" s="173"/>
      <c r="X11" s="97"/>
      <c r="Y11" s="240">
        <f t="shared" si="0"/>
        <v>0</v>
      </c>
      <c r="Z11" s="96"/>
      <c r="AA11" s="96"/>
      <c r="AB11" s="96"/>
      <c r="AC11" s="96"/>
      <c r="AD11" s="58"/>
      <c r="AE11" s="58"/>
      <c r="AF11" s="58"/>
      <c r="AG11" s="58"/>
      <c r="AH11" s="58"/>
      <c r="AI11" s="58"/>
      <c r="AJ11" s="58"/>
      <c r="AK11" s="58"/>
      <c r="AL11" s="58"/>
      <c r="AM11" s="58"/>
    </row>
    <row r="12" spans="1:39" ht="38.25" customHeight="1">
      <c r="A12" s="17"/>
      <c r="B12" s="18" t="s">
        <v>29</v>
      </c>
      <c r="C12" s="18" t="s">
        <v>30</v>
      </c>
      <c r="D12" s="264" t="s">
        <v>95</v>
      </c>
      <c r="E12" s="267">
        <v>2440</v>
      </c>
      <c r="F12" s="10">
        <v>2</v>
      </c>
      <c r="G12" s="19" t="s">
        <v>96</v>
      </c>
      <c r="H12" s="19">
        <v>2440</v>
      </c>
      <c r="I12" s="206" t="s">
        <v>172</v>
      </c>
      <c r="J12" s="19" t="s">
        <v>13</v>
      </c>
      <c r="K12" s="19" t="s">
        <v>55</v>
      </c>
      <c r="L12" s="78" t="s">
        <v>81</v>
      </c>
      <c r="M12" s="19" t="s">
        <v>5</v>
      </c>
      <c r="N12" s="24" t="s">
        <v>20</v>
      </c>
      <c r="O12" s="23" t="s">
        <v>153</v>
      </c>
      <c r="P12" s="121"/>
      <c r="R12" s="186"/>
      <c r="S12" s="186"/>
      <c r="T12" s="189">
        <v>2</v>
      </c>
      <c r="U12" s="189">
        <v>3</v>
      </c>
      <c r="V12" s="176">
        <v>2012</v>
      </c>
      <c r="W12" s="173"/>
      <c r="X12" s="97"/>
      <c r="Y12" s="240">
        <f t="shared" si="0"/>
        <v>2012</v>
      </c>
      <c r="Z12" s="96"/>
      <c r="AA12" s="96"/>
      <c r="AB12" s="96"/>
      <c r="AC12" s="96"/>
      <c r="AD12" s="58"/>
      <c r="AE12" s="58"/>
      <c r="AF12" s="58"/>
      <c r="AG12" s="58"/>
      <c r="AH12" s="58"/>
      <c r="AI12" s="58"/>
      <c r="AJ12" s="58"/>
      <c r="AK12" s="58"/>
      <c r="AL12" s="58"/>
      <c r="AM12" s="58"/>
    </row>
    <row r="13" spans="1:39" ht="38.25" customHeight="1">
      <c r="A13" s="20"/>
      <c r="B13" s="21" t="s">
        <v>22</v>
      </c>
      <c r="C13" s="50" t="s">
        <v>27</v>
      </c>
      <c r="D13" s="327" t="s">
        <v>97</v>
      </c>
      <c r="E13" s="327" t="s">
        <v>98</v>
      </c>
      <c r="F13" s="39">
        <v>1</v>
      </c>
      <c r="G13" s="19" t="s">
        <v>99</v>
      </c>
      <c r="H13" s="19">
        <v>5250</v>
      </c>
      <c r="I13" s="206" t="s">
        <v>173</v>
      </c>
      <c r="J13" s="19" t="s">
        <v>13</v>
      </c>
      <c r="K13" s="19" t="s">
        <v>55</v>
      </c>
      <c r="L13" s="85" t="s">
        <v>174</v>
      </c>
      <c r="M13" s="19" t="s">
        <v>5</v>
      </c>
      <c r="N13" s="24" t="s">
        <v>20</v>
      </c>
      <c r="O13" s="23" t="s">
        <v>153</v>
      </c>
      <c r="P13" s="323"/>
      <c r="Q13" s="189">
        <v>2</v>
      </c>
      <c r="R13" s="189">
        <v>1.2</v>
      </c>
      <c r="S13" s="189"/>
      <c r="T13" s="189"/>
      <c r="V13" s="345">
        <v>6680</v>
      </c>
      <c r="W13" s="173"/>
      <c r="X13" s="97"/>
      <c r="Y13" s="240">
        <v>7348</v>
      </c>
      <c r="Z13" s="96"/>
      <c r="AA13" s="96"/>
      <c r="AB13" s="96"/>
      <c r="AC13" s="96"/>
      <c r="AD13" s="58"/>
      <c r="AE13" s="58"/>
      <c r="AF13" s="58"/>
      <c r="AG13" s="58"/>
      <c r="AH13" s="58"/>
      <c r="AI13" s="58"/>
      <c r="AJ13" s="58"/>
      <c r="AK13" s="58"/>
      <c r="AL13" s="58"/>
      <c r="AM13" s="58"/>
    </row>
    <row r="14" spans="1:39" ht="38.25" customHeight="1">
      <c r="A14" s="17"/>
      <c r="B14" s="21" t="s">
        <v>22</v>
      </c>
      <c r="C14" s="50" t="s">
        <v>27</v>
      </c>
      <c r="D14" s="328"/>
      <c r="E14" s="328"/>
      <c r="F14" s="39">
        <v>1</v>
      </c>
      <c r="G14" s="19" t="s">
        <v>99</v>
      </c>
      <c r="H14" s="19">
        <v>4695</v>
      </c>
      <c r="I14" s="206" t="s">
        <v>173</v>
      </c>
      <c r="J14" s="19" t="s">
        <v>13</v>
      </c>
      <c r="K14" s="19" t="s">
        <v>55</v>
      </c>
      <c r="L14" s="85" t="s">
        <v>174</v>
      </c>
      <c r="M14" s="19" t="s">
        <v>5</v>
      </c>
      <c r="N14" s="24" t="s">
        <v>20</v>
      </c>
      <c r="O14" s="23" t="s">
        <v>153</v>
      </c>
      <c r="P14" s="324"/>
      <c r="Q14" s="189">
        <v>2</v>
      </c>
      <c r="R14" s="189">
        <v>1.2</v>
      </c>
      <c r="S14" s="189"/>
      <c r="T14" s="189"/>
      <c r="V14" s="345"/>
      <c r="W14" s="173"/>
      <c r="X14" s="97"/>
      <c r="Y14" s="240">
        <f t="shared" ref="Y14:Y17" si="1">SUM(V14:W14)</f>
        <v>0</v>
      </c>
      <c r="Z14" s="96"/>
      <c r="AA14" s="96"/>
      <c r="AB14" s="96"/>
      <c r="AC14" s="96"/>
      <c r="AD14" s="58"/>
      <c r="AE14" s="58"/>
      <c r="AF14" s="58"/>
      <c r="AG14" s="58"/>
      <c r="AH14" s="58"/>
      <c r="AI14" s="58"/>
      <c r="AJ14" s="58"/>
      <c r="AK14" s="58"/>
      <c r="AL14" s="58"/>
      <c r="AM14" s="58"/>
    </row>
    <row r="15" spans="1:39" ht="38.25" customHeight="1">
      <c r="A15" s="17"/>
      <c r="B15" s="21" t="s">
        <v>22</v>
      </c>
      <c r="C15" s="50" t="s">
        <v>27</v>
      </c>
      <c r="D15" s="328"/>
      <c r="E15" s="328"/>
      <c r="F15" s="10">
        <v>1</v>
      </c>
      <c r="G15" s="19" t="s">
        <v>99</v>
      </c>
      <c r="H15" s="19">
        <v>4140</v>
      </c>
      <c r="I15" s="206" t="s">
        <v>173</v>
      </c>
      <c r="J15" s="19" t="s">
        <v>13</v>
      </c>
      <c r="K15" s="19" t="s">
        <v>55</v>
      </c>
      <c r="L15" s="85" t="s">
        <v>174</v>
      </c>
      <c r="M15" s="19" t="s">
        <v>5</v>
      </c>
      <c r="N15" s="24" t="s">
        <v>20</v>
      </c>
      <c r="O15" s="23" t="s">
        <v>153</v>
      </c>
      <c r="P15" s="324"/>
      <c r="Q15" s="189">
        <v>2</v>
      </c>
      <c r="R15" s="189">
        <v>1.2</v>
      </c>
      <c r="S15" s="189"/>
      <c r="T15" s="189"/>
      <c r="V15" s="345"/>
      <c r="W15" s="173"/>
      <c r="X15" s="97"/>
      <c r="Y15" s="240">
        <f t="shared" si="1"/>
        <v>0</v>
      </c>
      <c r="Z15" s="96"/>
      <c r="AA15" s="96"/>
      <c r="AB15" s="96"/>
      <c r="AC15" s="96"/>
      <c r="AD15" s="58"/>
      <c r="AE15" s="58"/>
      <c r="AF15" s="58"/>
      <c r="AG15" s="58"/>
      <c r="AH15" s="58"/>
      <c r="AI15" s="58"/>
      <c r="AJ15" s="58"/>
      <c r="AK15" s="58"/>
      <c r="AL15" s="58"/>
      <c r="AM15" s="58"/>
    </row>
    <row r="16" spans="1:39" ht="38.25" customHeight="1">
      <c r="A16" s="17"/>
      <c r="B16" s="21" t="s">
        <v>22</v>
      </c>
      <c r="C16" s="50" t="s">
        <v>27</v>
      </c>
      <c r="D16" s="329"/>
      <c r="E16" s="329"/>
      <c r="F16" s="10">
        <v>1</v>
      </c>
      <c r="G16" s="19" t="s">
        <v>99</v>
      </c>
      <c r="H16" s="19">
        <v>3591</v>
      </c>
      <c r="I16" s="206" t="s">
        <v>173</v>
      </c>
      <c r="J16" s="19" t="s">
        <v>13</v>
      </c>
      <c r="K16" s="19" t="s">
        <v>55</v>
      </c>
      <c r="L16" s="85" t="s">
        <v>174</v>
      </c>
      <c r="M16" s="19" t="s">
        <v>5</v>
      </c>
      <c r="N16" s="24" t="s">
        <v>20</v>
      </c>
      <c r="O16" s="23" t="s">
        <v>153</v>
      </c>
      <c r="P16" s="325"/>
      <c r="Q16" s="189">
        <v>2</v>
      </c>
      <c r="R16" s="189">
        <v>1.2</v>
      </c>
      <c r="S16" s="189"/>
      <c r="T16" s="189"/>
      <c r="V16" s="345"/>
      <c r="W16" s="173"/>
      <c r="X16" s="97"/>
      <c r="Y16" s="240">
        <f t="shared" si="1"/>
        <v>0</v>
      </c>
      <c r="Z16" s="96"/>
      <c r="AA16" s="96"/>
      <c r="AB16" s="96"/>
      <c r="AC16" s="96"/>
      <c r="AD16" s="58"/>
      <c r="AE16" s="58"/>
      <c r="AF16" s="58"/>
      <c r="AG16" s="58"/>
      <c r="AH16" s="58"/>
      <c r="AI16" s="58"/>
      <c r="AJ16" s="58"/>
      <c r="AK16" s="58"/>
      <c r="AL16" s="58"/>
      <c r="AM16" s="58"/>
    </row>
    <row r="17" spans="1:39" ht="71.25" customHeight="1">
      <c r="A17" s="17" t="s">
        <v>33</v>
      </c>
      <c r="B17" s="18" t="s">
        <v>34</v>
      </c>
      <c r="C17" s="18"/>
      <c r="D17" s="124" t="s">
        <v>102</v>
      </c>
      <c r="E17" s="124" t="s">
        <v>100</v>
      </c>
      <c r="F17" s="10">
        <v>1</v>
      </c>
      <c r="G17" s="19">
        <v>2950</v>
      </c>
      <c r="H17" s="19">
        <v>4000</v>
      </c>
      <c r="I17" s="206" t="s">
        <v>175</v>
      </c>
      <c r="J17" s="19" t="s">
        <v>58</v>
      </c>
      <c r="K17" s="123" t="s">
        <v>55</v>
      </c>
      <c r="L17" s="85" t="s">
        <v>174</v>
      </c>
      <c r="M17" s="19" t="s">
        <v>5</v>
      </c>
      <c r="N17" s="24" t="s">
        <v>20</v>
      </c>
      <c r="O17" s="24" t="s">
        <v>153</v>
      </c>
      <c r="P17" s="121"/>
      <c r="Q17" s="189">
        <v>2</v>
      </c>
      <c r="R17" s="189">
        <v>3</v>
      </c>
      <c r="S17" s="189"/>
      <c r="T17" s="189"/>
      <c r="V17" s="205">
        <v>2594.38</v>
      </c>
      <c r="W17" s="173"/>
      <c r="X17" s="97"/>
      <c r="Y17" s="240">
        <f t="shared" si="1"/>
        <v>2594.38</v>
      </c>
      <c r="Z17" s="96"/>
      <c r="AA17" s="96"/>
      <c r="AB17" s="96"/>
      <c r="AC17" s="96"/>
      <c r="AD17" s="58"/>
      <c r="AE17" s="58"/>
      <c r="AF17" s="58"/>
      <c r="AG17" s="58"/>
      <c r="AH17" s="58"/>
      <c r="AI17" s="58"/>
      <c r="AJ17" s="58"/>
      <c r="AK17" s="58"/>
      <c r="AL17" s="58"/>
      <c r="AM17" s="58"/>
    </row>
    <row r="18" spans="1:39" ht="38.25" customHeight="1">
      <c r="A18" s="17"/>
      <c r="B18" s="18" t="s">
        <v>34</v>
      </c>
      <c r="C18" s="22"/>
      <c r="D18" s="124" t="s">
        <v>102</v>
      </c>
      <c r="E18" s="124" t="s">
        <v>100</v>
      </c>
      <c r="F18" s="10">
        <v>1</v>
      </c>
      <c r="G18" s="223">
        <v>4070</v>
      </c>
      <c r="H18" s="223">
        <v>4000</v>
      </c>
      <c r="I18" s="234" t="s">
        <v>178</v>
      </c>
      <c r="J18" s="55" t="s">
        <v>60</v>
      </c>
      <c r="K18" s="55" t="s">
        <v>77</v>
      </c>
      <c r="L18" s="78" t="s">
        <v>134</v>
      </c>
      <c r="M18" s="19" t="s">
        <v>5</v>
      </c>
      <c r="N18" s="24" t="s">
        <v>20</v>
      </c>
      <c r="O18" s="24" t="s">
        <v>136</v>
      </c>
      <c r="P18" s="235" t="s">
        <v>187</v>
      </c>
      <c r="Q18" s="268"/>
      <c r="S18" s="268">
        <v>4.0999999999999996</v>
      </c>
      <c r="T18" s="268"/>
      <c r="U18" s="268"/>
      <c r="V18" s="205">
        <v>2181</v>
      </c>
      <c r="W18" s="205">
        <v>788</v>
      </c>
      <c r="X18" s="205" t="s">
        <v>181</v>
      </c>
      <c r="Y18" s="240">
        <v>2724</v>
      </c>
      <c r="Z18" s="96"/>
      <c r="AA18" s="96"/>
      <c r="AB18" s="96"/>
      <c r="AC18" s="96"/>
      <c r="AD18" s="58"/>
      <c r="AE18" s="58"/>
      <c r="AF18" s="58"/>
      <c r="AG18" s="58"/>
      <c r="AH18" s="58"/>
      <c r="AI18" s="58"/>
      <c r="AJ18" s="58"/>
      <c r="AK18" s="58"/>
      <c r="AL18" s="58"/>
      <c r="AM18" s="58"/>
    </row>
    <row r="19" spans="1:39" s="11" customFormat="1" ht="55.5" customHeight="1">
      <c r="A19" s="40"/>
      <c r="B19" s="266" t="s">
        <v>35</v>
      </c>
      <c r="C19" s="41"/>
      <c r="D19" s="125" t="s">
        <v>103</v>
      </c>
      <c r="E19" s="125" t="s">
        <v>105</v>
      </c>
      <c r="F19" s="10">
        <v>1</v>
      </c>
      <c r="G19" s="223" t="s">
        <v>104</v>
      </c>
      <c r="H19" s="223">
        <v>1500</v>
      </c>
      <c r="I19" s="224" t="s">
        <v>190</v>
      </c>
      <c r="J19" s="19" t="s">
        <v>58</v>
      </c>
      <c r="K19" s="123" t="s">
        <v>55</v>
      </c>
      <c r="L19" s="85" t="s">
        <v>174</v>
      </c>
      <c r="M19" s="19" t="s">
        <v>5</v>
      </c>
      <c r="N19" s="74" t="s">
        <v>20</v>
      </c>
      <c r="O19" s="24" t="s">
        <v>153</v>
      </c>
      <c r="P19" s="121"/>
      <c r="Q19" s="189">
        <v>2</v>
      </c>
      <c r="R19" s="11">
        <v>2.5</v>
      </c>
      <c r="S19" s="189"/>
      <c r="T19" s="189"/>
      <c r="U19" s="189"/>
      <c r="V19" s="205">
        <v>1252.6199999999999</v>
      </c>
      <c r="W19" s="205"/>
      <c r="X19" s="205"/>
      <c r="Y19" s="240">
        <f t="shared" ref="Y19:Y29" si="2">SUM(V19:W19)</f>
        <v>1252.6199999999999</v>
      </c>
      <c r="Z19" s="105"/>
      <c r="AA19" s="105"/>
      <c r="AB19" s="105"/>
      <c r="AC19" s="105"/>
      <c r="AD19" s="93"/>
      <c r="AE19" s="93"/>
      <c r="AF19" s="93"/>
      <c r="AG19" s="93"/>
      <c r="AH19" s="93"/>
      <c r="AI19" s="93"/>
      <c r="AJ19" s="93"/>
      <c r="AK19" s="93"/>
      <c r="AL19" s="93"/>
      <c r="AM19" s="93"/>
    </row>
    <row r="20" spans="1:39" ht="36" customHeight="1">
      <c r="A20" s="17"/>
      <c r="B20" s="266" t="s">
        <v>35</v>
      </c>
      <c r="C20" s="18"/>
      <c r="D20" s="125" t="s">
        <v>103</v>
      </c>
      <c r="E20" s="125" t="s">
        <v>105</v>
      </c>
      <c r="F20" s="10">
        <v>1</v>
      </c>
      <c r="G20" s="223">
        <v>3645</v>
      </c>
      <c r="H20" s="223">
        <v>2400</v>
      </c>
      <c r="I20" s="234" t="s">
        <v>178</v>
      </c>
      <c r="J20" s="55" t="s">
        <v>60</v>
      </c>
      <c r="K20" s="55" t="s">
        <v>77</v>
      </c>
      <c r="L20" s="78" t="s">
        <v>134</v>
      </c>
      <c r="M20" s="19" t="s">
        <v>5</v>
      </c>
      <c r="N20" s="24" t="s">
        <v>20</v>
      </c>
      <c r="O20" s="24" t="s">
        <v>136</v>
      </c>
      <c r="P20" s="235" t="s">
        <v>188</v>
      </c>
      <c r="Q20" s="268"/>
      <c r="R20" s="187"/>
      <c r="S20" s="268">
        <v>3.7</v>
      </c>
      <c r="T20" s="268"/>
      <c r="U20" s="268"/>
      <c r="V20" s="179">
        <v>2042</v>
      </c>
      <c r="W20" s="205">
        <v>493</v>
      </c>
      <c r="X20" s="205" t="s">
        <v>182</v>
      </c>
      <c r="Y20" s="240">
        <f t="shared" si="2"/>
        <v>2535</v>
      </c>
      <c r="Z20" s="96"/>
      <c r="AA20" s="96"/>
      <c r="AB20" s="96"/>
      <c r="AC20" s="96"/>
      <c r="AD20" s="58"/>
      <c r="AE20" s="58"/>
      <c r="AF20" s="58"/>
      <c r="AG20" s="58"/>
      <c r="AH20" s="58"/>
      <c r="AI20" s="58"/>
      <c r="AJ20" s="58"/>
      <c r="AK20" s="58"/>
      <c r="AL20" s="58"/>
      <c r="AM20" s="58"/>
    </row>
    <row r="21" spans="1:39" ht="60">
      <c r="A21" s="17" t="s">
        <v>54</v>
      </c>
      <c r="B21" s="18" t="s">
        <v>40</v>
      </c>
      <c r="C21" s="18"/>
      <c r="D21" s="123" t="s">
        <v>106</v>
      </c>
      <c r="E21" s="124" t="s">
        <v>107</v>
      </c>
      <c r="F21" s="10">
        <v>3</v>
      </c>
      <c r="G21" s="223" t="s">
        <v>110</v>
      </c>
      <c r="H21" s="223">
        <v>1200</v>
      </c>
      <c r="I21" s="38" t="s">
        <v>72</v>
      </c>
      <c r="J21" s="19" t="s">
        <v>13</v>
      </c>
      <c r="K21" s="55" t="s">
        <v>77</v>
      </c>
      <c r="L21" s="78" t="s">
        <v>81</v>
      </c>
      <c r="M21" s="19" t="s">
        <v>59</v>
      </c>
      <c r="N21" s="24" t="s">
        <v>60</v>
      </c>
      <c r="O21" s="23" t="s">
        <v>200</v>
      </c>
      <c r="P21" s="127"/>
      <c r="Q21" s="189"/>
      <c r="R21" s="188"/>
      <c r="S21" s="188"/>
      <c r="T21" s="189">
        <v>2</v>
      </c>
      <c r="U21" s="189">
        <v>3.5</v>
      </c>
      <c r="V21" s="179">
        <v>1602</v>
      </c>
      <c r="W21" s="205"/>
      <c r="X21" s="205"/>
      <c r="Y21" s="240">
        <f t="shared" si="2"/>
        <v>1602</v>
      </c>
      <c r="Z21" s="96"/>
      <c r="AA21" s="96"/>
      <c r="AB21" s="96"/>
      <c r="AC21" s="96"/>
      <c r="AD21" s="58"/>
      <c r="AE21" s="58"/>
      <c r="AF21" s="58"/>
      <c r="AG21" s="58"/>
      <c r="AH21" s="58"/>
      <c r="AI21" s="58"/>
      <c r="AJ21" s="58"/>
      <c r="AK21" s="58"/>
      <c r="AL21" s="58"/>
      <c r="AM21" s="58"/>
    </row>
    <row r="22" spans="1:39" s="9" customFormat="1" ht="60">
      <c r="A22" s="17"/>
      <c r="B22" s="18" t="s">
        <v>40</v>
      </c>
      <c r="C22" s="18"/>
      <c r="D22" s="124"/>
      <c r="E22" s="124"/>
      <c r="F22" s="10">
        <v>1</v>
      </c>
      <c r="G22" s="223">
        <v>4000</v>
      </c>
      <c r="H22" s="223">
        <v>2200</v>
      </c>
      <c r="I22" s="228" t="s">
        <v>180</v>
      </c>
      <c r="J22" s="19" t="s">
        <v>60</v>
      </c>
      <c r="K22" s="55"/>
      <c r="L22" s="78"/>
      <c r="M22" s="19" t="s">
        <v>59</v>
      </c>
      <c r="N22" s="24"/>
      <c r="O22" s="24" t="s">
        <v>136</v>
      </c>
      <c r="P22" s="236" t="s">
        <v>189</v>
      </c>
      <c r="Q22" s="189"/>
      <c r="R22" s="188"/>
      <c r="S22" s="188"/>
      <c r="T22" s="189"/>
      <c r="U22" s="189"/>
      <c r="V22" s="179">
        <v>1450</v>
      </c>
      <c r="W22" s="225">
        <v>705</v>
      </c>
      <c r="X22" s="225" t="s">
        <v>183</v>
      </c>
      <c r="Y22" s="240">
        <f t="shared" si="2"/>
        <v>2155</v>
      </c>
      <c r="Z22" s="101"/>
      <c r="AA22" s="101"/>
      <c r="AB22" s="101"/>
      <c r="AC22" s="101"/>
      <c r="AD22" s="94"/>
      <c r="AE22" s="94"/>
      <c r="AF22" s="94"/>
      <c r="AG22" s="94"/>
      <c r="AH22" s="94"/>
      <c r="AI22" s="94"/>
      <c r="AJ22" s="94"/>
      <c r="AK22" s="94"/>
      <c r="AL22" s="94"/>
      <c r="AM22" s="94"/>
    </row>
    <row r="23" spans="1:39" s="9" customFormat="1" ht="45">
      <c r="A23" s="17"/>
      <c r="B23" s="18" t="s">
        <v>41</v>
      </c>
      <c r="C23" s="25"/>
      <c r="D23" s="124" t="s">
        <v>108</v>
      </c>
      <c r="E23" s="124" t="s">
        <v>115</v>
      </c>
      <c r="F23" s="10">
        <v>1</v>
      </c>
      <c r="G23" s="223" t="s">
        <v>112</v>
      </c>
      <c r="H23" s="223">
        <v>1200</v>
      </c>
      <c r="I23" s="38" t="s">
        <v>31</v>
      </c>
      <c r="J23" s="19" t="s">
        <v>13</v>
      </c>
      <c r="K23" s="55" t="s">
        <v>77</v>
      </c>
      <c r="L23" s="78" t="s">
        <v>81</v>
      </c>
      <c r="M23" s="19" t="s">
        <v>59</v>
      </c>
      <c r="N23" s="24" t="s">
        <v>60</v>
      </c>
      <c r="O23" s="38" t="s">
        <v>200</v>
      </c>
      <c r="P23" s="127"/>
      <c r="Q23" s="189"/>
      <c r="R23" s="188"/>
      <c r="S23" s="188"/>
      <c r="T23" s="189">
        <v>2</v>
      </c>
      <c r="U23" s="189">
        <v>1.5</v>
      </c>
      <c r="V23" s="179">
        <v>603</v>
      </c>
      <c r="W23" s="205"/>
      <c r="X23" s="205"/>
      <c r="Y23" s="240">
        <f t="shared" si="2"/>
        <v>603</v>
      </c>
      <c r="Z23" s="101"/>
      <c r="AA23" s="101"/>
      <c r="AB23" s="101"/>
      <c r="AC23" s="101"/>
      <c r="AD23" s="94"/>
      <c r="AE23" s="94"/>
      <c r="AF23" s="94"/>
      <c r="AG23" s="94"/>
      <c r="AH23" s="94"/>
      <c r="AI23" s="94"/>
      <c r="AJ23" s="94"/>
      <c r="AK23" s="94"/>
      <c r="AL23" s="94"/>
      <c r="AM23" s="94"/>
    </row>
    <row r="24" spans="1:39" s="9" customFormat="1" ht="60">
      <c r="A24" s="17"/>
      <c r="B24" s="18" t="s">
        <v>41</v>
      </c>
      <c r="C24" s="22"/>
      <c r="D24" s="53"/>
      <c r="E24" s="54"/>
      <c r="F24" s="10">
        <v>1</v>
      </c>
      <c r="G24" s="223">
        <v>1800</v>
      </c>
      <c r="H24" s="223">
        <v>2200</v>
      </c>
      <c r="I24" s="228" t="s">
        <v>180</v>
      </c>
      <c r="J24" s="19" t="s">
        <v>60</v>
      </c>
      <c r="K24" s="55"/>
      <c r="L24" s="78"/>
      <c r="M24" s="19" t="s">
        <v>59</v>
      </c>
      <c r="N24" s="24"/>
      <c r="O24" s="38" t="s">
        <v>74</v>
      </c>
      <c r="P24" s="236" t="s">
        <v>189</v>
      </c>
      <c r="Q24" s="189"/>
      <c r="R24" s="108"/>
      <c r="S24" s="108"/>
      <c r="T24" s="189"/>
      <c r="U24" s="189"/>
      <c r="V24" s="179">
        <v>852</v>
      </c>
      <c r="W24" s="225">
        <v>352</v>
      </c>
      <c r="X24" s="205" t="s">
        <v>184</v>
      </c>
      <c r="Y24" s="240">
        <f t="shared" si="2"/>
        <v>1204</v>
      </c>
      <c r="Z24" s="101"/>
      <c r="AA24" s="101"/>
      <c r="AB24" s="101"/>
      <c r="AC24" s="101"/>
      <c r="AD24" s="94"/>
      <c r="AE24" s="94"/>
      <c r="AF24" s="94"/>
      <c r="AG24" s="94"/>
      <c r="AH24" s="94"/>
      <c r="AI24" s="94"/>
      <c r="AJ24" s="94"/>
      <c r="AK24" s="94"/>
      <c r="AL24" s="94"/>
      <c r="AM24" s="94"/>
    </row>
    <row r="25" spans="1:39" s="9" customFormat="1" ht="45">
      <c r="A25" s="17" t="s">
        <v>43</v>
      </c>
      <c r="B25" s="18" t="s">
        <v>42</v>
      </c>
      <c r="C25" s="18"/>
      <c r="D25" s="124" t="s">
        <v>109</v>
      </c>
      <c r="E25" s="124" t="s">
        <v>115</v>
      </c>
      <c r="F25" s="10">
        <v>1</v>
      </c>
      <c r="G25" s="223" t="s">
        <v>113</v>
      </c>
      <c r="H25" s="223">
        <v>1200</v>
      </c>
      <c r="I25" s="38" t="s">
        <v>72</v>
      </c>
      <c r="J25" s="19" t="s">
        <v>58</v>
      </c>
      <c r="K25" s="55" t="s">
        <v>77</v>
      </c>
      <c r="L25" s="78" t="s">
        <v>81</v>
      </c>
      <c r="M25" s="19" t="s">
        <v>59</v>
      </c>
      <c r="N25" s="24" t="s">
        <v>60</v>
      </c>
      <c r="O25" s="38" t="s">
        <v>200</v>
      </c>
      <c r="P25" s="127"/>
      <c r="Q25" s="189"/>
      <c r="R25" s="188"/>
      <c r="S25" s="188"/>
      <c r="T25" s="189">
        <v>2</v>
      </c>
      <c r="U25" s="189">
        <v>1</v>
      </c>
      <c r="V25" s="179">
        <v>491</v>
      </c>
      <c r="W25" s="205"/>
      <c r="X25" s="205"/>
      <c r="Y25" s="240">
        <f t="shared" si="2"/>
        <v>491</v>
      </c>
      <c r="Z25" s="101"/>
      <c r="AA25" s="101"/>
      <c r="AB25" s="101"/>
      <c r="AC25" s="101"/>
      <c r="AD25" s="94"/>
      <c r="AE25" s="94"/>
      <c r="AF25" s="94"/>
      <c r="AG25" s="94"/>
      <c r="AH25" s="94"/>
      <c r="AI25" s="94"/>
      <c r="AJ25" s="94"/>
      <c r="AK25" s="94"/>
      <c r="AL25" s="94"/>
      <c r="AM25" s="94"/>
    </row>
    <row r="26" spans="1:39" s="9" customFormat="1" ht="45">
      <c r="A26" s="17" t="s">
        <v>44</v>
      </c>
      <c r="B26" s="18" t="s">
        <v>45</v>
      </c>
      <c r="C26" s="18"/>
      <c r="D26" s="124" t="s">
        <v>114</v>
      </c>
      <c r="E26" s="124" t="s">
        <v>116</v>
      </c>
      <c r="F26" s="10">
        <v>1</v>
      </c>
      <c r="G26" s="223">
        <v>2000</v>
      </c>
      <c r="H26" s="223">
        <v>2400</v>
      </c>
      <c r="I26" s="38" t="s">
        <v>31</v>
      </c>
      <c r="J26" s="19" t="s">
        <v>58</v>
      </c>
      <c r="K26" s="55" t="s">
        <v>77</v>
      </c>
      <c r="L26" s="78" t="s">
        <v>81</v>
      </c>
      <c r="M26" s="19" t="s">
        <v>59</v>
      </c>
      <c r="N26" s="24" t="s">
        <v>60</v>
      </c>
      <c r="O26" s="38" t="s">
        <v>153</v>
      </c>
      <c r="P26" s="30"/>
      <c r="Q26" s="189"/>
      <c r="R26" s="108"/>
      <c r="S26" s="108"/>
      <c r="T26" s="189">
        <v>2</v>
      </c>
      <c r="U26" s="189">
        <v>2</v>
      </c>
      <c r="V26" s="179">
        <v>849</v>
      </c>
      <c r="W26" s="205"/>
      <c r="X26" s="205"/>
      <c r="Y26" s="240">
        <f t="shared" si="2"/>
        <v>849</v>
      </c>
      <c r="Z26" s="101"/>
      <c r="AA26" s="101"/>
      <c r="AB26" s="101"/>
      <c r="AC26" s="101"/>
      <c r="AD26" s="94"/>
      <c r="AE26" s="94"/>
      <c r="AF26" s="94"/>
      <c r="AG26" s="94"/>
      <c r="AH26" s="94"/>
      <c r="AI26" s="94"/>
      <c r="AJ26" s="94"/>
      <c r="AK26" s="94"/>
      <c r="AL26" s="94"/>
      <c r="AM26" s="94"/>
    </row>
    <row r="27" spans="1:39" s="9" customFormat="1" ht="38.25" customHeight="1">
      <c r="A27" s="17"/>
      <c r="B27" s="18" t="s">
        <v>45</v>
      </c>
      <c r="C27" s="18"/>
      <c r="D27" s="19"/>
      <c r="E27" s="19"/>
      <c r="F27" s="10">
        <v>1</v>
      </c>
      <c r="G27" s="223">
        <v>2340</v>
      </c>
      <c r="H27" s="85" t="s">
        <v>117</v>
      </c>
      <c r="I27" s="228" t="s">
        <v>159</v>
      </c>
      <c r="J27" s="19" t="s">
        <v>60</v>
      </c>
      <c r="K27" s="55" t="s">
        <v>77</v>
      </c>
      <c r="L27" s="78" t="s">
        <v>134</v>
      </c>
      <c r="M27" s="19" t="s">
        <v>59</v>
      </c>
      <c r="N27" s="24"/>
      <c r="O27" s="24" t="s">
        <v>136</v>
      </c>
      <c r="P27" s="127"/>
      <c r="Q27" s="189"/>
      <c r="R27" s="188"/>
      <c r="S27" s="188">
        <v>2.5</v>
      </c>
      <c r="T27" s="189"/>
      <c r="U27" s="189"/>
      <c r="V27" s="179">
        <v>567</v>
      </c>
      <c r="W27" s="205">
        <v>403</v>
      </c>
      <c r="X27" s="205" t="s">
        <v>168</v>
      </c>
      <c r="Y27" s="240">
        <v>1071</v>
      </c>
      <c r="Z27" s="101"/>
      <c r="AA27" s="101"/>
      <c r="AB27" s="101"/>
      <c r="AC27" s="101"/>
      <c r="AD27" s="94"/>
      <c r="AE27" s="94"/>
      <c r="AF27" s="94"/>
      <c r="AG27" s="94"/>
      <c r="AH27" s="94"/>
      <c r="AI27" s="94"/>
      <c r="AJ27" s="94"/>
      <c r="AK27" s="94"/>
      <c r="AL27" s="94"/>
      <c r="AM27" s="94"/>
    </row>
    <row r="28" spans="1:39" s="9" customFormat="1" ht="45">
      <c r="A28" s="17" t="s">
        <v>47</v>
      </c>
      <c r="B28" s="18" t="s">
        <v>48</v>
      </c>
      <c r="C28" s="18"/>
      <c r="D28" s="124" t="s">
        <v>109</v>
      </c>
      <c r="E28" s="124" t="s">
        <v>115</v>
      </c>
      <c r="F28" s="19">
        <v>1</v>
      </c>
      <c r="G28" s="19" t="s">
        <v>113</v>
      </c>
      <c r="H28" s="19">
        <v>1200</v>
      </c>
      <c r="I28" s="211" t="s">
        <v>31</v>
      </c>
      <c r="J28" s="19" t="s">
        <v>58</v>
      </c>
      <c r="K28" s="55" t="s">
        <v>77</v>
      </c>
      <c r="L28" s="78" t="s">
        <v>81</v>
      </c>
      <c r="M28" s="19" t="s">
        <v>59</v>
      </c>
      <c r="N28" s="24"/>
      <c r="O28" s="38" t="s">
        <v>200</v>
      </c>
      <c r="P28" s="127"/>
      <c r="Q28" s="189"/>
      <c r="R28" s="188"/>
      <c r="S28" s="188"/>
      <c r="T28" s="189">
        <v>2</v>
      </c>
      <c r="U28" s="189">
        <v>1</v>
      </c>
      <c r="V28" s="179">
        <v>491</v>
      </c>
      <c r="W28" s="205"/>
      <c r="X28" s="205"/>
      <c r="Y28" s="240">
        <f t="shared" si="2"/>
        <v>491</v>
      </c>
      <c r="Z28" s="101"/>
      <c r="AA28" s="101"/>
      <c r="AB28" s="101"/>
      <c r="AC28" s="101"/>
      <c r="AD28" s="94"/>
      <c r="AE28" s="94"/>
      <c r="AF28" s="94"/>
      <c r="AG28" s="94"/>
      <c r="AH28" s="94"/>
      <c r="AI28" s="94"/>
      <c r="AJ28" s="94"/>
      <c r="AK28" s="94"/>
      <c r="AL28" s="94"/>
      <c r="AM28" s="94"/>
    </row>
    <row r="29" spans="1:39" s="9" customFormat="1" ht="54.75" customHeight="1">
      <c r="A29" s="17" t="s">
        <v>49</v>
      </c>
      <c r="B29" s="18" t="s">
        <v>119</v>
      </c>
      <c r="C29" s="18"/>
      <c r="D29" s="124" t="s">
        <v>118</v>
      </c>
      <c r="E29" s="124" t="s">
        <v>120</v>
      </c>
      <c r="F29" s="10">
        <v>3</v>
      </c>
      <c r="G29" s="19" t="s">
        <v>121</v>
      </c>
      <c r="H29" s="123" t="s">
        <v>122</v>
      </c>
      <c r="I29" s="206" t="s">
        <v>152</v>
      </c>
      <c r="J29" s="19" t="s">
        <v>13</v>
      </c>
      <c r="K29" s="55" t="s">
        <v>77</v>
      </c>
      <c r="L29" s="78" t="s">
        <v>81</v>
      </c>
      <c r="M29" s="19" t="s">
        <v>5</v>
      </c>
      <c r="N29" s="24" t="s">
        <v>20</v>
      </c>
      <c r="O29" s="38" t="s">
        <v>153</v>
      </c>
      <c r="P29" s="127"/>
      <c r="Q29" s="189"/>
      <c r="R29" s="188"/>
      <c r="S29" s="188"/>
      <c r="T29" s="189">
        <v>2</v>
      </c>
      <c r="U29" s="189">
        <v>6</v>
      </c>
      <c r="V29" s="179">
        <v>3240</v>
      </c>
      <c r="W29" s="205"/>
      <c r="X29" s="101"/>
      <c r="Y29" s="240">
        <f t="shared" si="2"/>
        <v>3240</v>
      </c>
      <c r="Z29" s="101"/>
      <c r="AA29" s="101"/>
      <c r="AB29" s="101"/>
      <c r="AC29" s="101"/>
      <c r="AD29" s="94"/>
      <c r="AE29" s="94"/>
      <c r="AF29" s="94"/>
      <c r="AG29" s="94"/>
      <c r="AH29" s="94"/>
      <c r="AI29" s="94"/>
      <c r="AJ29" s="94"/>
      <c r="AK29" s="94"/>
      <c r="AL29" s="94"/>
      <c r="AM29" s="94"/>
    </row>
    <row r="30" spans="1:39" s="114" customFormat="1" ht="79.5" customHeight="1">
      <c r="A30" s="115"/>
      <c r="J30" s="116"/>
      <c r="L30" s="158"/>
      <c r="N30" s="118"/>
      <c r="O30" s="119"/>
      <c r="P30" s="108"/>
      <c r="Q30" s="248">
        <f>SUM(Q6:Q29)</f>
        <v>12</v>
      </c>
      <c r="R30" s="108" t="s">
        <v>179</v>
      </c>
      <c r="S30" s="229" t="s">
        <v>186</v>
      </c>
      <c r="T30" s="248">
        <f>SUM(T6:T29)</f>
        <v>20</v>
      </c>
      <c r="U30" s="189" t="s">
        <v>193</v>
      </c>
      <c r="V30" s="178"/>
      <c r="W30" s="180"/>
      <c r="X30" s="112"/>
      <c r="Y30" s="240"/>
      <c r="Z30" s="112"/>
      <c r="AA30" s="112"/>
      <c r="AB30" s="112"/>
      <c r="AC30" s="112"/>
    </row>
    <row r="31" spans="1:39" ht="87" customHeight="1">
      <c r="A31" s="213" t="s">
        <v>170</v>
      </c>
      <c r="J31" s="26"/>
      <c r="N31" s="72"/>
      <c r="O31" s="37"/>
      <c r="P31" s="45"/>
      <c r="Q31" s="244"/>
      <c r="R31" s="45"/>
      <c r="S31" s="230" t="s">
        <v>185</v>
      </c>
      <c r="T31" s="249"/>
      <c r="U31" s="194"/>
    </row>
    <row r="32" spans="1:39" ht="39.75" customHeight="1">
      <c r="A32" s="29" t="s">
        <v>171</v>
      </c>
      <c r="C32" s="4"/>
      <c r="D32" s="6"/>
      <c r="E32" s="6"/>
      <c r="F32" s="2"/>
      <c r="G32" s="6"/>
      <c r="H32" s="6"/>
      <c r="I32" s="6"/>
      <c r="J32" s="5"/>
      <c r="K32" s="6"/>
      <c r="L32" s="160"/>
      <c r="M32" s="6"/>
      <c r="N32" s="73"/>
      <c r="O32" s="7"/>
      <c r="P32" s="46"/>
      <c r="Q32" s="245"/>
      <c r="R32" s="196"/>
      <c r="S32" s="231" t="s">
        <v>144</v>
      </c>
      <c r="T32" s="250"/>
      <c r="U32" s="195" t="s">
        <v>138</v>
      </c>
    </row>
    <row r="33" spans="1:39" ht="23.25" customHeight="1">
      <c r="A33" s="32"/>
      <c r="C33" s="6"/>
      <c r="D33" s="6"/>
      <c r="E33" s="6"/>
      <c r="F33" s="2"/>
      <c r="G33" s="6"/>
      <c r="H33" s="6"/>
      <c r="I33" s="6"/>
      <c r="J33" s="8"/>
      <c r="K33" s="6"/>
      <c r="L33" s="161"/>
      <c r="M33" s="6"/>
      <c r="N33" s="6"/>
      <c r="O33" s="7"/>
      <c r="P33" s="31"/>
      <c r="R33" s="200">
        <v>2795.19</v>
      </c>
      <c r="S33" s="232">
        <v>740</v>
      </c>
      <c r="T33" s="251"/>
      <c r="U33" s="201">
        <v>5385.3</v>
      </c>
    </row>
    <row r="34" spans="1:39" ht="23.25" customHeight="1">
      <c r="A34" t="s">
        <v>11</v>
      </c>
      <c r="B34" s="6"/>
      <c r="C34" s="6"/>
      <c r="D34" s="6"/>
      <c r="E34" s="6"/>
      <c r="F34" s="2"/>
      <c r="G34" s="6"/>
      <c r="H34" s="6"/>
      <c r="I34" s="6"/>
      <c r="J34" s="8"/>
      <c r="K34" s="6"/>
      <c r="L34" s="160"/>
      <c r="M34" s="6"/>
      <c r="N34" s="6"/>
      <c r="O34" s="7"/>
      <c r="P34" s="7" t="s">
        <v>191</v>
      </c>
      <c r="Q34" s="247"/>
      <c r="R34" s="202"/>
      <c r="S34" s="233">
        <v>155</v>
      </c>
      <c r="T34" s="251"/>
      <c r="U34" s="202"/>
    </row>
    <row r="35" spans="1:39" ht="23.25" customHeight="1">
      <c r="A35" s="6"/>
      <c r="B35" s="6"/>
      <c r="C35" s="6"/>
      <c r="D35" s="6"/>
      <c r="E35" s="6"/>
      <c r="F35" s="2"/>
      <c r="G35" s="6"/>
      <c r="H35" s="6"/>
      <c r="I35" s="6"/>
      <c r="J35" s="8"/>
      <c r="K35" s="6"/>
      <c r="L35" s="161"/>
      <c r="M35" s="6"/>
      <c r="N35" s="6"/>
      <c r="O35" s="7"/>
      <c r="P35" s="7" t="s">
        <v>192</v>
      </c>
      <c r="R35" s="200"/>
      <c r="S35" s="232">
        <v>30.94</v>
      </c>
      <c r="T35" s="251"/>
      <c r="U35" s="200"/>
    </row>
    <row r="36" spans="1:39" ht="23.25" customHeight="1">
      <c r="A36" s="6"/>
      <c r="B36" s="6"/>
      <c r="C36" s="6"/>
      <c r="D36" s="6"/>
      <c r="E36" s="6"/>
      <c r="G36" s="6"/>
      <c r="H36" s="6"/>
      <c r="I36" s="6"/>
      <c r="J36" s="8"/>
      <c r="K36" s="6"/>
      <c r="L36" s="161"/>
      <c r="M36" s="6"/>
      <c r="N36" s="6"/>
      <c r="O36" s="7"/>
      <c r="P36" s="2" t="s">
        <v>198</v>
      </c>
      <c r="R36" s="200"/>
      <c r="S36" s="232">
        <v>70</v>
      </c>
      <c r="T36" s="251"/>
      <c r="U36" s="200"/>
    </row>
    <row r="37" spans="1:39" ht="23.25" customHeight="1">
      <c r="A37" s="6"/>
      <c r="B37" s="6"/>
      <c r="C37" s="6"/>
      <c r="D37" s="6"/>
      <c r="E37" s="6"/>
      <c r="F37" s="2"/>
      <c r="G37" s="6"/>
      <c r="H37" s="6"/>
      <c r="I37" s="6"/>
      <c r="J37" s="8"/>
      <c r="K37" s="6"/>
      <c r="L37" s="161"/>
      <c r="M37" s="6"/>
      <c r="N37" s="6"/>
      <c r="O37" s="7"/>
      <c r="P37" s="7" t="s">
        <v>197</v>
      </c>
      <c r="Q37" s="202">
        <v>306</v>
      </c>
      <c r="S37" s="232"/>
      <c r="T37" s="251"/>
      <c r="U37" s="200"/>
    </row>
    <row r="38" spans="1:39" ht="23.25" customHeight="1">
      <c r="A38" s="6"/>
      <c r="B38" s="6"/>
      <c r="C38" s="6"/>
      <c r="D38" s="6"/>
      <c r="E38" s="6"/>
      <c r="F38" s="2"/>
      <c r="G38" s="6"/>
      <c r="H38" s="6"/>
      <c r="I38" s="6"/>
      <c r="J38" s="8"/>
      <c r="K38" s="6"/>
      <c r="L38" s="160"/>
      <c r="M38" s="6"/>
      <c r="N38" s="6"/>
      <c r="O38" s="6"/>
      <c r="P38" s="7" t="s">
        <v>196</v>
      </c>
      <c r="Q38" s="247"/>
      <c r="S38" s="200"/>
      <c r="T38" s="269"/>
      <c r="U38" s="200">
        <v>405</v>
      </c>
    </row>
    <row r="39" spans="1:39" ht="23.25" customHeight="1" thickBot="1">
      <c r="B39" s="4"/>
      <c r="C39" s="6"/>
      <c r="D39" s="6"/>
      <c r="E39" s="6"/>
      <c r="F39" s="2"/>
      <c r="G39" s="6"/>
      <c r="H39" s="6"/>
      <c r="I39" s="6"/>
      <c r="J39" s="8"/>
      <c r="K39" s="6"/>
      <c r="L39" s="161"/>
      <c r="M39" s="6"/>
      <c r="N39" s="6"/>
      <c r="O39" s="6"/>
      <c r="P39" s="7"/>
      <c r="Q39" s="247"/>
      <c r="R39" s="7"/>
      <c r="S39" s="7"/>
      <c r="T39" s="247"/>
      <c r="U39" s="252">
        <f>SUM(Q33:U38)</f>
        <v>9887.43</v>
      </c>
      <c r="V39" s="209">
        <f>SUM(V6:V29)</f>
        <v>33507.49</v>
      </c>
      <c r="W39" s="209">
        <f>SUM(W6:W29)</f>
        <v>2741</v>
      </c>
      <c r="X39" t="s">
        <v>161</v>
      </c>
      <c r="Y39" s="253">
        <f>SUM(Y6:Y38)</f>
        <v>37040.49</v>
      </c>
    </row>
    <row r="40" spans="1:39" ht="23.25" customHeight="1" thickBot="1">
      <c r="B40" s="6"/>
      <c r="C40" s="6"/>
      <c r="D40" s="6"/>
      <c r="E40" s="6"/>
      <c r="F40" s="2"/>
      <c r="G40" s="6"/>
      <c r="H40" s="6"/>
      <c r="I40" s="6"/>
      <c r="J40" s="8"/>
      <c r="K40" s="6"/>
      <c r="L40" s="160"/>
      <c r="M40" s="6"/>
      <c r="N40" s="6"/>
      <c r="O40" s="6"/>
      <c r="P40" s="8"/>
      <c r="Q40" s="247"/>
      <c r="R40" s="8"/>
      <c r="S40" s="8"/>
      <c r="T40" s="247" t="s">
        <v>199</v>
      </c>
      <c r="U40" s="190">
        <v>650</v>
      </c>
      <c r="W40" s="210">
        <f>SUM(U39:W39)</f>
        <v>46135.92</v>
      </c>
      <c r="Y40" s="254">
        <f>SUM(Y39+U39)</f>
        <v>46927.92</v>
      </c>
    </row>
    <row r="41" spans="1:39" ht="23.25" customHeight="1">
      <c r="L41" s="160"/>
      <c r="O41" s="37"/>
      <c r="U41" s="262">
        <f>SUM(U39:U40)</f>
        <v>10537.43</v>
      </c>
      <c r="W41" s="181" t="s">
        <v>163</v>
      </c>
    </row>
    <row r="42" spans="1:39">
      <c r="L42" s="160"/>
    </row>
    <row r="43" spans="1:39" ht="25.5" customHeight="1">
      <c r="L43" s="160"/>
    </row>
    <row r="44" spans="1:39" ht="25.5" customHeight="1">
      <c r="A44" t="s">
        <v>201</v>
      </c>
      <c r="B44" t="s">
        <v>119</v>
      </c>
      <c r="D44" s="280">
        <v>1250</v>
      </c>
      <c r="E44" s="278">
        <v>2100</v>
      </c>
      <c r="F44" s="281">
        <v>1</v>
      </c>
      <c r="G44" s="279">
        <v>1210</v>
      </c>
      <c r="H44" s="279">
        <v>2100</v>
      </c>
      <c r="I44" s="282" t="s">
        <v>172</v>
      </c>
      <c r="J44" s="283"/>
      <c r="K44" s="279"/>
      <c r="L44" s="284" t="s">
        <v>81</v>
      </c>
      <c r="M44" s="19" t="s">
        <v>5</v>
      </c>
      <c r="N44" s="24" t="s">
        <v>20</v>
      </c>
      <c r="O44" s="211" t="s">
        <v>153</v>
      </c>
      <c r="T44" s="246">
        <v>288.60000000000002</v>
      </c>
      <c r="U44" s="287"/>
      <c r="V44" s="177">
        <v>941</v>
      </c>
      <c r="W44" s="288">
        <f>SUM(T44:V44)</f>
        <v>1229.5999999999999</v>
      </c>
    </row>
    <row r="45" spans="1:39" ht="25.5" customHeight="1">
      <c r="L45" s="160"/>
      <c r="W45" s="286"/>
    </row>
    <row r="46" spans="1:39">
      <c r="L46" s="161"/>
    </row>
    <row r="47" spans="1:39">
      <c r="L47" s="160"/>
    </row>
    <row r="48" spans="1:39" s="1" customFormat="1">
      <c r="A48"/>
      <c r="B48"/>
      <c r="C48"/>
      <c r="F48" s="3"/>
      <c r="J48"/>
      <c r="L48" s="161"/>
      <c r="P48" s="9"/>
      <c r="Q48" s="246"/>
      <c r="R48" s="9"/>
      <c r="S48" s="9"/>
      <c r="T48" s="246"/>
      <c r="U48" s="27"/>
      <c r="V48" s="177"/>
      <c r="W48" s="181"/>
      <c r="X48"/>
      <c r="Y48" s="241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39" s="1" customFormat="1">
      <c r="A49"/>
      <c r="B49"/>
      <c r="C49"/>
      <c r="F49" s="3"/>
      <c r="J49"/>
      <c r="L49" s="160"/>
      <c r="P49" s="9"/>
      <c r="Q49" s="246"/>
      <c r="R49" s="9"/>
      <c r="S49" s="9"/>
      <c r="T49" s="246"/>
      <c r="U49" s="27"/>
      <c r="V49" s="177"/>
      <c r="W49" s="181"/>
      <c r="X49"/>
      <c r="Y49" s="241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</row>
    <row r="50" spans="1:39" s="1" customFormat="1">
      <c r="A50"/>
      <c r="B50"/>
      <c r="C50"/>
      <c r="F50" s="3"/>
      <c r="J50"/>
      <c r="L50" s="160"/>
      <c r="P50" s="9"/>
      <c r="Q50" s="246"/>
      <c r="R50" s="9"/>
      <c r="S50" s="9"/>
      <c r="T50" s="246"/>
      <c r="U50" s="27"/>
      <c r="V50" s="177"/>
      <c r="W50" s="181"/>
      <c r="X50"/>
      <c r="Y50" s="241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</row>
    <row r="51" spans="1:39" s="1" customFormat="1">
      <c r="A51"/>
      <c r="B51"/>
      <c r="C51"/>
      <c r="F51" s="3"/>
      <c r="J51"/>
      <c r="L51" s="160"/>
      <c r="P51" s="9"/>
      <c r="Q51" s="246"/>
      <c r="R51" s="9"/>
      <c r="S51" s="9"/>
      <c r="T51" s="246"/>
      <c r="U51" s="27"/>
      <c r="V51" s="177"/>
      <c r="W51" s="181"/>
      <c r="X51"/>
      <c r="Y51" s="24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1:39" s="1" customFormat="1">
      <c r="A52"/>
      <c r="B52"/>
      <c r="C52"/>
      <c r="F52" s="3"/>
      <c r="J52"/>
      <c r="L52" s="161"/>
      <c r="P52" s="9"/>
      <c r="Q52" s="246"/>
      <c r="R52" s="9"/>
      <c r="S52" s="9"/>
      <c r="T52" s="246"/>
      <c r="U52" s="27"/>
      <c r="V52" s="177"/>
      <c r="W52" s="181"/>
      <c r="X52"/>
      <c r="Y52" s="241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</row>
    <row r="53" spans="1:39" s="1" customFormat="1">
      <c r="A53"/>
      <c r="B53"/>
      <c r="C53"/>
      <c r="F53" s="3"/>
      <c r="J53"/>
      <c r="L53" s="161"/>
      <c r="P53" s="9"/>
      <c r="Q53" s="246"/>
      <c r="R53" s="9"/>
      <c r="S53" s="9"/>
      <c r="T53" s="246"/>
      <c r="U53" s="27"/>
      <c r="V53" s="177"/>
      <c r="W53" s="181"/>
      <c r="X53"/>
      <c r="Y53" s="241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</row>
    <row r="54" spans="1:39" s="1" customFormat="1">
      <c r="A54"/>
      <c r="B54"/>
      <c r="C54"/>
      <c r="F54" s="3"/>
      <c r="J54"/>
      <c r="L54" s="161"/>
      <c r="P54" s="9"/>
      <c r="Q54" s="246"/>
      <c r="R54" s="9"/>
      <c r="S54" s="9"/>
      <c r="T54" s="246"/>
      <c r="U54" s="27"/>
      <c r="V54" s="177"/>
      <c r="W54" s="181"/>
      <c r="X54"/>
      <c r="Y54" s="241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</row>
    <row r="55" spans="1:39" s="1" customFormat="1">
      <c r="A55"/>
      <c r="B55"/>
      <c r="C55"/>
      <c r="F55" s="3"/>
      <c r="J55"/>
      <c r="L55" s="161"/>
      <c r="P55" s="9"/>
      <c r="Q55" s="246"/>
      <c r="R55" s="9"/>
      <c r="S55" s="9"/>
      <c r="T55" s="246"/>
      <c r="U55" s="27"/>
      <c r="V55" s="177"/>
      <c r="W55" s="181"/>
      <c r="X55"/>
      <c r="Y55" s="241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</row>
    <row r="56" spans="1:39" s="1" customFormat="1">
      <c r="A56"/>
      <c r="B56"/>
      <c r="C56"/>
      <c r="F56" s="3"/>
      <c r="J56"/>
      <c r="L56" s="161"/>
      <c r="P56" s="9"/>
      <c r="Q56" s="246"/>
      <c r="R56" s="9"/>
      <c r="S56" s="9"/>
      <c r="T56" s="246"/>
      <c r="U56" s="27"/>
      <c r="V56" s="177"/>
      <c r="W56" s="181"/>
      <c r="X56"/>
      <c r="Y56" s="241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</row>
    <row r="57" spans="1:39" s="1" customFormat="1">
      <c r="A57"/>
      <c r="B57"/>
      <c r="C57"/>
      <c r="F57" s="3"/>
      <c r="J57"/>
      <c r="L57" s="162"/>
      <c r="P57" s="9"/>
      <c r="Q57" s="246"/>
      <c r="R57" s="9"/>
      <c r="S57" s="9"/>
      <c r="T57" s="246"/>
      <c r="U57" s="27"/>
      <c r="V57" s="177"/>
      <c r="W57" s="181"/>
      <c r="X57"/>
      <c r="Y57" s="241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</row>
    <row r="58" spans="1:39" s="1" customFormat="1">
      <c r="A58"/>
      <c r="B58"/>
      <c r="C58"/>
      <c r="F58" s="3"/>
      <c r="J58"/>
      <c r="L58" s="161"/>
      <c r="P58" s="9"/>
      <c r="Q58" s="246"/>
      <c r="R58" s="9"/>
      <c r="S58" s="9"/>
      <c r="T58" s="246"/>
      <c r="U58" s="27"/>
      <c r="V58" s="177"/>
      <c r="W58" s="181"/>
      <c r="X58"/>
      <c r="Y58" s="241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</row>
    <row r="59" spans="1:39" s="1" customFormat="1">
      <c r="A59"/>
      <c r="B59"/>
      <c r="C59"/>
      <c r="F59" s="3"/>
      <c r="J59"/>
      <c r="L59" s="163"/>
      <c r="P59" s="9"/>
      <c r="Q59" s="246"/>
      <c r="R59" s="9"/>
      <c r="S59" s="9"/>
      <c r="T59" s="246"/>
      <c r="U59" s="27"/>
      <c r="V59" s="177"/>
      <c r="W59" s="181"/>
      <c r="X59"/>
      <c r="Y59" s="241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</row>
    <row r="60" spans="1:39" s="1" customFormat="1">
      <c r="A60"/>
      <c r="B60"/>
      <c r="C60"/>
      <c r="F60" s="3"/>
      <c r="J60"/>
      <c r="L60" s="163"/>
      <c r="P60" s="9"/>
      <c r="Q60" s="246"/>
      <c r="R60" s="9"/>
      <c r="S60" s="9"/>
      <c r="T60" s="246"/>
      <c r="U60" s="27"/>
      <c r="V60" s="177"/>
      <c r="W60" s="181"/>
      <c r="X60"/>
      <c r="Y60" s="241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</row>
  </sheetData>
  <mergeCells count="18">
    <mergeCell ref="K4:L4"/>
    <mergeCell ref="R4:U4"/>
    <mergeCell ref="D5:E5"/>
    <mergeCell ref="G5:H5"/>
    <mergeCell ref="D7:D8"/>
    <mergeCell ref="E7:E8"/>
    <mergeCell ref="T7:T8"/>
    <mergeCell ref="U7:U8"/>
    <mergeCell ref="D13:D16"/>
    <mergeCell ref="E13:E16"/>
    <mergeCell ref="P13:P16"/>
    <mergeCell ref="V13:V16"/>
    <mergeCell ref="D9:D11"/>
    <mergeCell ref="E9:E11"/>
    <mergeCell ref="P9:P11"/>
    <mergeCell ref="R9:R11"/>
    <mergeCell ref="T9:T11"/>
    <mergeCell ref="V9:V11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8" scale="54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143BB-12B5-4716-8AF3-F3DDB3EFC219}">
  <sheetPr>
    <pageSetUpPr fitToPage="1"/>
  </sheetPr>
  <dimension ref="A1:AI70"/>
  <sheetViews>
    <sheetView tabSelected="1" topLeftCell="A31" zoomScale="90" zoomScaleNormal="90" zoomScalePageLayoutView="70" workbookViewId="0">
      <selection activeCell="O35" sqref="O35"/>
    </sheetView>
  </sheetViews>
  <sheetFormatPr defaultColWidth="11.125" defaultRowHeight="15.75"/>
  <cols>
    <col min="1" max="1" width="24.5" customWidth="1"/>
    <col min="2" max="3" width="15.875" customWidth="1"/>
    <col min="4" max="4" width="12.5" style="1" customWidth="1"/>
    <col min="5" max="5" width="9.625" style="1" customWidth="1"/>
    <col min="6" max="6" width="13.625" style="3" customWidth="1"/>
    <col min="7" max="7" width="12.5" style="1" customWidth="1"/>
    <col min="8" max="8" width="9.625" style="1" customWidth="1"/>
    <col min="9" max="9" width="35.125" style="1" customWidth="1"/>
    <col min="10" max="10" width="9.625" customWidth="1"/>
    <col min="11" max="11" width="13" style="1" customWidth="1"/>
    <col min="12" max="12" width="22.5" style="159" customWidth="1"/>
    <col min="13" max="13" width="9.625" style="1" customWidth="1"/>
    <col min="14" max="14" width="14.625" style="1" customWidth="1"/>
    <col min="15" max="15" width="37.375" style="1" customWidth="1"/>
    <col min="16" max="16" width="53.5" style="9" customWidth="1"/>
    <col min="17" max="18" width="15.625" style="177" customWidth="1"/>
    <col min="19" max="20" width="15.625" style="181" customWidth="1"/>
    <col min="21" max="21" width="19.25" style="314" customWidth="1"/>
    <col min="22" max="22" width="12.375" style="181" bestFit="1" customWidth="1"/>
  </cols>
  <sheetData>
    <row r="1" spans="1:35" s="58" customFormat="1" ht="43.5" customHeight="1">
      <c r="A1" s="65" t="s">
        <v>84</v>
      </c>
      <c r="B1" s="66"/>
      <c r="C1" s="66"/>
      <c r="D1" s="47"/>
      <c r="E1" s="47"/>
      <c r="F1" s="59"/>
      <c r="G1" s="47"/>
      <c r="H1" s="47"/>
      <c r="I1" s="47"/>
      <c r="J1" s="63"/>
      <c r="K1" s="47"/>
      <c r="L1" s="155"/>
      <c r="M1" s="47"/>
      <c r="N1" s="47"/>
      <c r="O1" s="47"/>
      <c r="P1" s="67"/>
      <c r="Q1" s="170"/>
      <c r="R1" s="170"/>
      <c r="S1" s="171"/>
      <c r="T1" s="171"/>
      <c r="U1" s="311"/>
      <c r="V1" s="171"/>
      <c r="W1" s="63"/>
      <c r="X1" s="63"/>
      <c r="Y1" s="63"/>
    </row>
    <row r="2" spans="1:35" s="58" customFormat="1" ht="27.75" customHeight="1">
      <c r="A2" s="56"/>
      <c r="C2" s="57"/>
      <c r="D2" s="56" t="s">
        <v>26</v>
      </c>
      <c r="E2" s="47"/>
      <c r="F2" s="59"/>
      <c r="G2" s="47"/>
      <c r="H2" s="47"/>
      <c r="I2" s="47"/>
      <c r="J2" s="60"/>
      <c r="K2" s="47"/>
      <c r="L2" s="155"/>
      <c r="M2" s="47"/>
      <c r="N2" s="69"/>
      <c r="O2" s="47"/>
      <c r="P2" s="61"/>
      <c r="Q2" s="170"/>
      <c r="R2" s="170"/>
      <c r="S2" s="171"/>
      <c r="T2" s="171"/>
      <c r="U2" s="311"/>
      <c r="V2" s="171"/>
      <c r="W2" s="63"/>
      <c r="X2" s="63"/>
      <c r="Y2" s="63"/>
    </row>
    <row r="3" spans="1:35" ht="38.25" customHeight="1">
      <c r="A3" s="145">
        <v>44656</v>
      </c>
      <c r="B3" s="146"/>
      <c r="C3" s="146"/>
      <c r="D3" s="147"/>
      <c r="E3" s="147"/>
      <c r="F3" s="148"/>
      <c r="G3" s="147"/>
      <c r="H3" s="147"/>
      <c r="I3" s="147"/>
      <c r="J3" s="146"/>
      <c r="K3" s="147"/>
      <c r="L3" s="156"/>
      <c r="M3" s="147"/>
      <c r="N3" s="147"/>
      <c r="O3" s="270"/>
      <c r="P3" s="164"/>
      <c r="Q3" s="285" t="s">
        <v>150</v>
      </c>
      <c r="R3" s="285"/>
      <c r="S3" s="285"/>
      <c r="T3" s="171"/>
      <c r="U3" s="311"/>
      <c r="V3" s="171"/>
      <c r="W3" s="63"/>
      <c r="X3" s="63"/>
      <c r="Y3" s="63"/>
      <c r="Z3" s="58"/>
      <c r="AA3" s="58"/>
      <c r="AB3" s="58"/>
      <c r="AC3" s="58"/>
      <c r="AD3" s="58"/>
      <c r="AE3" s="58"/>
      <c r="AF3" s="58"/>
      <c r="AG3" s="58"/>
      <c r="AH3" s="58"/>
      <c r="AI3" s="58"/>
    </row>
    <row r="4" spans="1:35" s="11" customFormat="1" ht="86.25" customHeight="1">
      <c r="A4" s="33" t="s">
        <v>0</v>
      </c>
      <c r="B4" s="33" t="s">
        <v>4</v>
      </c>
      <c r="C4" s="34" t="s">
        <v>32</v>
      </c>
      <c r="D4" s="34" t="s">
        <v>1</v>
      </c>
      <c r="E4" s="34" t="s">
        <v>2</v>
      </c>
      <c r="F4" s="35" t="s">
        <v>8</v>
      </c>
      <c r="G4" s="34" t="s">
        <v>1</v>
      </c>
      <c r="H4" s="34" t="s">
        <v>2</v>
      </c>
      <c r="I4" s="34" t="s">
        <v>7</v>
      </c>
      <c r="J4" s="33" t="s">
        <v>6</v>
      </c>
      <c r="K4" s="330" t="s">
        <v>64</v>
      </c>
      <c r="L4" s="331"/>
      <c r="M4" s="33" t="s">
        <v>5</v>
      </c>
      <c r="N4" s="70" t="s">
        <v>67</v>
      </c>
      <c r="O4" s="34" t="s">
        <v>9</v>
      </c>
      <c r="P4" s="36" t="s">
        <v>89</v>
      </c>
      <c r="Q4" s="317" t="s">
        <v>249</v>
      </c>
      <c r="R4" s="182" t="s">
        <v>151</v>
      </c>
      <c r="S4" s="212" t="s">
        <v>158</v>
      </c>
      <c r="T4" s="292" t="s">
        <v>164</v>
      </c>
      <c r="U4" s="310"/>
      <c r="V4" s="321" t="s">
        <v>250</v>
      </c>
      <c r="W4" s="90"/>
      <c r="X4" s="90"/>
      <c r="Y4" s="90"/>
      <c r="Z4" s="93"/>
      <c r="AA4" s="93"/>
      <c r="AB4" s="93"/>
      <c r="AC4" s="93"/>
      <c r="AD4" s="93"/>
      <c r="AE4" s="93"/>
      <c r="AF4" s="93"/>
      <c r="AG4" s="93"/>
      <c r="AH4" s="93"/>
      <c r="AI4" s="93"/>
    </row>
    <row r="5" spans="1:35" ht="38.25" customHeight="1">
      <c r="A5" s="14"/>
      <c r="B5" s="14"/>
      <c r="C5" s="49"/>
      <c r="D5" s="332" t="s">
        <v>10</v>
      </c>
      <c r="E5" s="333"/>
      <c r="F5" s="16"/>
      <c r="G5" s="332" t="s">
        <v>213</v>
      </c>
      <c r="H5" s="333"/>
      <c r="I5" s="15"/>
      <c r="J5" s="68"/>
      <c r="K5" s="273"/>
      <c r="L5" s="157" t="s">
        <v>68</v>
      </c>
      <c r="M5" s="14"/>
      <c r="N5" s="71"/>
      <c r="O5" s="43"/>
      <c r="P5" s="13"/>
      <c r="Q5" s="172"/>
      <c r="R5" s="172"/>
      <c r="S5" s="173"/>
      <c r="T5" s="293"/>
      <c r="U5" s="312"/>
      <c r="V5" s="173"/>
      <c r="W5" s="96"/>
      <c r="X5" s="96"/>
      <c r="Y5" s="96"/>
      <c r="Z5" s="58"/>
      <c r="AA5" s="58"/>
      <c r="AB5" s="58"/>
      <c r="AC5" s="58"/>
      <c r="AD5" s="58"/>
      <c r="AE5" s="58"/>
      <c r="AF5" s="58"/>
      <c r="AG5" s="58"/>
      <c r="AH5" s="58"/>
      <c r="AI5" s="58"/>
    </row>
    <row r="6" spans="1:35" ht="63" customHeight="1">
      <c r="A6" s="17" t="s">
        <v>86</v>
      </c>
      <c r="B6" s="18" t="s">
        <v>12</v>
      </c>
      <c r="C6" s="18" t="s">
        <v>87</v>
      </c>
      <c r="D6" s="124" t="s">
        <v>124</v>
      </c>
      <c r="E6" s="124" t="s">
        <v>125</v>
      </c>
      <c r="F6" s="10">
        <v>1</v>
      </c>
      <c r="G6" s="19">
        <v>2000</v>
      </c>
      <c r="H6" s="19">
        <v>2200</v>
      </c>
      <c r="I6" s="206" t="s">
        <v>152</v>
      </c>
      <c r="J6" s="19" t="s">
        <v>13</v>
      </c>
      <c r="K6" s="55" t="s">
        <v>55</v>
      </c>
      <c r="L6" s="78" t="s">
        <v>81</v>
      </c>
      <c r="M6" s="19" t="s">
        <v>5</v>
      </c>
      <c r="N6" s="24" t="s">
        <v>20</v>
      </c>
      <c r="O6" s="23" t="s">
        <v>202</v>
      </c>
      <c r="P6" s="120"/>
      <c r="Q6" s="174">
        <v>1045</v>
      </c>
      <c r="R6" s="174"/>
      <c r="S6" s="173"/>
      <c r="T6" s="293"/>
      <c r="U6" s="313">
        <f>SUM(Q6:T6)</f>
        <v>1045</v>
      </c>
      <c r="V6" s="173">
        <f>SUM(U6*0.08+U6)</f>
        <v>1128.5999999999999</v>
      </c>
      <c r="W6" s="96"/>
      <c r="X6" s="96"/>
      <c r="Y6" s="96"/>
      <c r="Z6" s="58"/>
      <c r="AA6" s="58"/>
      <c r="AB6" s="58"/>
      <c r="AC6" s="58"/>
      <c r="AD6" s="58"/>
      <c r="AE6" s="58"/>
      <c r="AF6" s="58"/>
      <c r="AG6" s="58"/>
      <c r="AH6" s="58"/>
      <c r="AI6" s="58"/>
    </row>
    <row r="7" spans="1:35" s="9" customFormat="1" ht="38.25" customHeight="1">
      <c r="A7" s="17" t="s">
        <v>15</v>
      </c>
      <c r="B7" s="18" t="s">
        <v>19</v>
      </c>
      <c r="C7" s="18"/>
      <c r="D7" s="334" t="s">
        <v>91</v>
      </c>
      <c r="E7" s="335">
        <v>1200</v>
      </c>
      <c r="F7" s="10">
        <v>2</v>
      </c>
      <c r="G7" s="19" t="s">
        <v>92</v>
      </c>
      <c r="H7" s="19">
        <v>1200</v>
      </c>
      <c r="I7" s="206" t="s">
        <v>152</v>
      </c>
      <c r="J7" s="19" t="s">
        <v>13</v>
      </c>
      <c r="K7" s="55" t="s">
        <v>55</v>
      </c>
      <c r="L7" s="78" t="s">
        <v>81</v>
      </c>
      <c r="M7" s="19" t="s">
        <v>5</v>
      </c>
      <c r="N7" s="24" t="s">
        <v>20</v>
      </c>
      <c r="O7" s="23" t="s">
        <v>203</v>
      </c>
      <c r="P7" s="12"/>
      <c r="Q7" s="174">
        <v>1662.3</v>
      </c>
      <c r="R7" s="174"/>
      <c r="S7" s="175"/>
      <c r="T7" s="175"/>
      <c r="U7" s="313">
        <f t="shared" ref="U7:U9" si="0">SUM(Q7:T7)</f>
        <v>1662.3</v>
      </c>
      <c r="V7" s="173">
        <f t="shared" ref="V7:V9" si="1">SUM(U7*0.08+U7)</f>
        <v>1795.2839999999999</v>
      </c>
      <c r="W7" s="101"/>
      <c r="X7" s="101"/>
      <c r="Y7" s="101"/>
      <c r="Z7" s="94"/>
      <c r="AA7" s="94"/>
      <c r="AB7" s="94"/>
      <c r="AC7" s="94"/>
      <c r="AD7" s="94"/>
      <c r="AE7" s="94"/>
      <c r="AF7" s="94"/>
      <c r="AG7" s="94"/>
      <c r="AH7" s="94"/>
      <c r="AI7" s="94"/>
    </row>
    <row r="8" spans="1:35" s="9" customFormat="1" ht="38.25" customHeight="1">
      <c r="A8" s="17"/>
      <c r="B8" s="18" t="s">
        <v>19</v>
      </c>
      <c r="C8" s="18"/>
      <c r="D8" s="329"/>
      <c r="E8" s="336"/>
      <c r="F8" s="10">
        <v>1</v>
      </c>
      <c r="G8" s="19">
        <v>2400</v>
      </c>
      <c r="H8" s="19">
        <v>1200</v>
      </c>
      <c r="I8" s="206" t="s">
        <v>152</v>
      </c>
      <c r="J8" s="19" t="s">
        <v>13</v>
      </c>
      <c r="K8" s="55" t="s">
        <v>55</v>
      </c>
      <c r="L8" s="78" t="s">
        <v>81</v>
      </c>
      <c r="M8" s="19" t="s">
        <v>5</v>
      </c>
      <c r="N8" s="24" t="s">
        <v>20</v>
      </c>
      <c r="O8" s="23" t="s">
        <v>203</v>
      </c>
      <c r="P8" s="42"/>
      <c r="Q8" s="174">
        <v>980.19</v>
      </c>
      <c r="R8" s="174"/>
      <c r="S8" s="175"/>
      <c r="T8" s="175"/>
      <c r="U8" s="313">
        <f t="shared" si="0"/>
        <v>980.19</v>
      </c>
      <c r="V8" s="173">
        <f t="shared" si="1"/>
        <v>1058.6052</v>
      </c>
      <c r="W8" s="101"/>
      <c r="X8" s="101"/>
      <c r="Y8" s="101"/>
      <c r="Z8" s="94"/>
      <c r="AA8" s="94"/>
      <c r="AB8" s="94"/>
      <c r="AC8" s="94"/>
      <c r="AD8" s="94"/>
      <c r="AE8" s="94"/>
      <c r="AF8" s="94"/>
      <c r="AG8" s="94"/>
      <c r="AH8" s="94"/>
      <c r="AI8" s="94"/>
    </row>
    <row r="9" spans="1:35" s="9" customFormat="1" ht="38.25" customHeight="1">
      <c r="A9" s="17"/>
      <c r="B9" s="18" t="s">
        <v>212</v>
      </c>
      <c r="C9" s="50"/>
      <c r="D9" s="280">
        <v>1250</v>
      </c>
      <c r="E9" s="278">
        <v>2100</v>
      </c>
      <c r="F9" s="10">
        <v>1</v>
      </c>
      <c r="G9" s="51">
        <v>1210</v>
      </c>
      <c r="H9" s="19">
        <v>2100</v>
      </c>
      <c r="I9" s="206" t="s">
        <v>152</v>
      </c>
      <c r="J9" s="19" t="s">
        <v>13</v>
      </c>
      <c r="K9" s="55" t="s">
        <v>55</v>
      </c>
      <c r="L9" s="78" t="s">
        <v>81</v>
      </c>
      <c r="M9" s="19" t="s">
        <v>5</v>
      </c>
      <c r="N9" s="24" t="s">
        <v>20</v>
      </c>
      <c r="O9" s="23" t="s">
        <v>203</v>
      </c>
      <c r="Q9" s="176">
        <v>941</v>
      </c>
      <c r="R9" s="176"/>
      <c r="S9" s="175"/>
      <c r="T9" s="175"/>
      <c r="U9" s="313">
        <f t="shared" si="0"/>
        <v>941</v>
      </c>
      <c r="V9" s="173">
        <f t="shared" si="1"/>
        <v>1016.28</v>
      </c>
      <c r="W9" s="101"/>
      <c r="X9" s="101"/>
      <c r="Y9" s="101"/>
      <c r="Z9" s="94"/>
      <c r="AA9" s="94"/>
      <c r="AB9" s="94"/>
      <c r="AC9" s="94"/>
      <c r="AD9" s="94"/>
      <c r="AE9" s="94"/>
      <c r="AF9" s="94"/>
      <c r="AG9" s="94"/>
      <c r="AH9" s="94"/>
      <c r="AI9" s="94"/>
    </row>
    <row r="10" spans="1:35" s="9" customFormat="1" ht="38.25" customHeight="1">
      <c r="A10" s="17"/>
      <c r="B10" s="18" t="s">
        <v>204</v>
      </c>
      <c r="C10" s="50" t="s">
        <v>207</v>
      </c>
      <c r="D10" s="271" t="s">
        <v>208</v>
      </c>
      <c r="E10" s="276"/>
      <c r="F10" s="10">
        <v>1</v>
      </c>
      <c r="G10" s="51"/>
      <c r="H10" s="19"/>
      <c r="I10" s="206"/>
      <c r="J10" s="19"/>
      <c r="K10" s="55"/>
      <c r="L10" s="78"/>
      <c r="M10" s="19" t="s">
        <v>5</v>
      </c>
      <c r="N10" s="24"/>
      <c r="O10" s="23" t="s">
        <v>209</v>
      </c>
      <c r="P10" s="315" t="s">
        <v>242</v>
      </c>
      <c r="R10" s="205">
        <v>413</v>
      </c>
      <c r="S10" s="175"/>
      <c r="T10" s="175"/>
      <c r="V10" s="313">
        <f>SUM(R10:T10)</f>
        <v>413</v>
      </c>
      <c r="W10" s="101"/>
      <c r="X10" s="101"/>
      <c r="Y10" s="101"/>
      <c r="Z10" s="94"/>
      <c r="AA10" s="94"/>
      <c r="AB10" s="94"/>
      <c r="AC10" s="94"/>
      <c r="AD10" s="94"/>
      <c r="AE10" s="94"/>
      <c r="AF10" s="94"/>
      <c r="AG10" s="94"/>
      <c r="AH10" s="94"/>
      <c r="AI10" s="94"/>
    </row>
    <row r="11" spans="1:35" s="9" customFormat="1" ht="38.25" customHeight="1">
      <c r="A11" s="17"/>
      <c r="B11" s="18" t="s">
        <v>205</v>
      </c>
      <c r="C11" s="50" t="s">
        <v>207</v>
      </c>
      <c r="D11" s="271" t="s">
        <v>208</v>
      </c>
      <c r="E11" s="276"/>
      <c r="F11" s="10">
        <v>1</v>
      </c>
      <c r="G11" s="51"/>
      <c r="H11" s="19"/>
      <c r="I11" s="206"/>
      <c r="J11" s="19"/>
      <c r="K11" s="55"/>
      <c r="L11" s="78"/>
      <c r="M11" s="19" t="s">
        <v>5</v>
      </c>
      <c r="N11" s="24"/>
      <c r="O11" s="23" t="s">
        <v>209</v>
      </c>
      <c r="P11" s="315" t="s">
        <v>242</v>
      </c>
      <c r="R11" s="205">
        <v>413</v>
      </c>
      <c r="S11" s="175"/>
      <c r="T11" s="175"/>
      <c r="V11" s="313">
        <f>SUM(R11:T11)</f>
        <v>413</v>
      </c>
      <c r="W11" s="101"/>
      <c r="X11" s="101"/>
      <c r="Y11" s="101"/>
      <c r="Z11" s="94"/>
      <c r="AA11" s="94"/>
      <c r="AB11" s="94"/>
      <c r="AC11" s="94"/>
      <c r="AD11" s="94"/>
      <c r="AE11" s="94"/>
      <c r="AF11" s="94"/>
      <c r="AG11" s="94"/>
      <c r="AH11" s="94"/>
      <c r="AI11" s="94"/>
    </row>
    <row r="12" spans="1:35" s="9" customFormat="1" ht="38.25" customHeight="1">
      <c r="A12" s="17"/>
      <c r="B12" s="18" t="s">
        <v>206</v>
      </c>
      <c r="C12" s="50" t="s">
        <v>207</v>
      </c>
      <c r="D12" s="271" t="s">
        <v>208</v>
      </c>
      <c r="E12" s="276"/>
      <c r="F12" s="10">
        <v>1</v>
      </c>
      <c r="G12" s="51"/>
      <c r="H12" s="19"/>
      <c r="I12" s="206"/>
      <c r="J12" s="19"/>
      <c r="K12" s="55"/>
      <c r="L12" s="78"/>
      <c r="M12" s="19" t="s">
        <v>5</v>
      </c>
      <c r="N12" s="24"/>
      <c r="O12" s="23" t="s">
        <v>209</v>
      </c>
      <c r="P12" s="315" t="s">
        <v>242</v>
      </c>
      <c r="R12" s="205">
        <v>413</v>
      </c>
      <c r="S12" s="175"/>
      <c r="T12" s="175"/>
      <c r="V12" s="313">
        <f>SUM(R12:T12)</f>
        <v>413</v>
      </c>
      <c r="W12" s="101"/>
      <c r="X12" s="101"/>
      <c r="Y12" s="101"/>
      <c r="Z12" s="94"/>
      <c r="AA12" s="94"/>
      <c r="AB12" s="94"/>
      <c r="AC12" s="94"/>
      <c r="AD12" s="94"/>
      <c r="AE12" s="94"/>
      <c r="AF12" s="94"/>
      <c r="AG12" s="94"/>
      <c r="AH12" s="94"/>
      <c r="AI12" s="94"/>
    </row>
    <row r="13" spans="1:35" s="9" customFormat="1" ht="38.25" customHeight="1">
      <c r="A13" s="17" t="s">
        <v>21</v>
      </c>
      <c r="B13" s="18" t="s">
        <v>25</v>
      </c>
      <c r="C13" s="50" t="s">
        <v>27</v>
      </c>
      <c r="D13" s="334" t="s">
        <v>93</v>
      </c>
      <c r="E13" s="335" t="s">
        <v>24</v>
      </c>
      <c r="F13" s="10">
        <v>1</v>
      </c>
      <c r="G13" s="51">
        <v>843</v>
      </c>
      <c r="H13" s="19">
        <v>2000</v>
      </c>
      <c r="I13" s="206" t="s">
        <v>172</v>
      </c>
      <c r="J13" s="19" t="s">
        <v>13</v>
      </c>
      <c r="K13" s="19" t="s">
        <v>55</v>
      </c>
      <c r="L13" s="78" t="s">
        <v>81</v>
      </c>
      <c r="M13" s="19" t="s">
        <v>5</v>
      </c>
      <c r="N13" s="24" t="s">
        <v>20</v>
      </c>
      <c r="O13" s="23" t="s">
        <v>202</v>
      </c>
      <c r="P13" s="348" t="s">
        <v>248</v>
      </c>
      <c r="Q13" s="345">
        <v>2913</v>
      </c>
      <c r="R13" s="277"/>
      <c r="S13" s="175"/>
      <c r="T13" s="175"/>
      <c r="U13" s="313">
        <v>3204</v>
      </c>
      <c r="V13" s="173">
        <f t="shared" ref="V13:V23" si="2">SUM(U13*0.08+U13)</f>
        <v>3460.32</v>
      </c>
      <c r="W13" s="101"/>
      <c r="X13" s="101"/>
      <c r="Y13" s="101"/>
      <c r="Z13" s="94"/>
      <c r="AA13" s="94"/>
      <c r="AB13" s="94"/>
      <c r="AC13" s="94"/>
      <c r="AD13" s="94"/>
      <c r="AE13" s="94"/>
      <c r="AF13" s="94"/>
      <c r="AG13" s="94"/>
      <c r="AH13" s="94"/>
      <c r="AI13" s="94"/>
    </row>
    <row r="14" spans="1:35" ht="38.25" customHeight="1">
      <c r="A14" s="17"/>
      <c r="B14" s="18" t="s">
        <v>25</v>
      </c>
      <c r="C14" s="50" t="s">
        <v>27</v>
      </c>
      <c r="D14" s="328"/>
      <c r="E14" s="337"/>
      <c r="F14" s="10">
        <v>1</v>
      </c>
      <c r="G14" s="51">
        <v>843</v>
      </c>
      <c r="H14" s="19">
        <v>2600</v>
      </c>
      <c r="I14" s="206" t="s">
        <v>172</v>
      </c>
      <c r="J14" s="19" t="s">
        <v>13</v>
      </c>
      <c r="K14" s="19" t="s">
        <v>55</v>
      </c>
      <c r="L14" s="78" t="s">
        <v>81</v>
      </c>
      <c r="M14" s="19" t="s">
        <v>5</v>
      </c>
      <c r="N14" s="24" t="s">
        <v>20</v>
      </c>
      <c r="O14" s="23" t="s">
        <v>202</v>
      </c>
      <c r="P14" s="349"/>
      <c r="Q14" s="345"/>
      <c r="R14" s="277"/>
      <c r="S14" s="173"/>
      <c r="T14" s="293"/>
      <c r="U14" s="313"/>
      <c r="V14" s="173">
        <f t="shared" si="2"/>
        <v>0</v>
      </c>
      <c r="W14" s="96"/>
      <c r="X14" s="96"/>
      <c r="Y14" s="96"/>
      <c r="Z14" s="58"/>
      <c r="AA14" s="58"/>
      <c r="AB14" s="58"/>
      <c r="AC14" s="58"/>
      <c r="AD14" s="58"/>
      <c r="AE14" s="58"/>
      <c r="AF14" s="58"/>
      <c r="AG14" s="58"/>
      <c r="AH14" s="58"/>
      <c r="AI14" s="58"/>
    </row>
    <row r="15" spans="1:35" ht="38.25" customHeight="1">
      <c r="A15" s="17"/>
      <c r="B15" s="18" t="s">
        <v>25</v>
      </c>
      <c r="C15" s="50" t="s">
        <v>27</v>
      </c>
      <c r="D15" s="329"/>
      <c r="E15" s="336"/>
      <c r="F15" s="10">
        <v>1</v>
      </c>
      <c r="G15" s="51">
        <v>843</v>
      </c>
      <c r="H15" s="19">
        <v>3300</v>
      </c>
      <c r="I15" s="206" t="s">
        <v>172</v>
      </c>
      <c r="J15" s="19" t="s">
        <v>13</v>
      </c>
      <c r="K15" s="19" t="s">
        <v>55</v>
      </c>
      <c r="L15" s="78" t="s">
        <v>81</v>
      </c>
      <c r="M15" s="19" t="s">
        <v>5</v>
      </c>
      <c r="N15" s="24" t="s">
        <v>20</v>
      </c>
      <c r="O15" s="23" t="s">
        <v>202</v>
      </c>
      <c r="P15" s="350"/>
      <c r="Q15" s="345"/>
      <c r="R15" s="277"/>
      <c r="S15" s="173"/>
      <c r="T15" s="293"/>
      <c r="U15" s="313"/>
      <c r="V15" s="173">
        <f t="shared" si="2"/>
        <v>0</v>
      </c>
      <c r="W15" s="96"/>
      <c r="X15" s="96"/>
      <c r="Y15" s="96"/>
      <c r="Z15" s="58"/>
      <c r="AA15" s="58"/>
      <c r="AB15" s="58"/>
      <c r="AC15" s="58"/>
      <c r="AD15" s="58"/>
      <c r="AE15" s="58"/>
      <c r="AF15" s="58"/>
      <c r="AG15" s="58"/>
      <c r="AH15" s="58"/>
      <c r="AI15" s="58"/>
    </row>
    <row r="16" spans="1:35" ht="38.25" customHeight="1">
      <c r="A16" s="17"/>
      <c r="B16" s="18" t="s">
        <v>29</v>
      </c>
      <c r="C16" s="18" t="s">
        <v>30</v>
      </c>
      <c r="D16" s="272" t="s">
        <v>95</v>
      </c>
      <c r="E16" s="275">
        <v>2440</v>
      </c>
      <c r="F16" s="10">
        <v>2</v>
      </c>
      <c r="G16" s="19" t="s">
        <v>96</v>
      </c>
      <c r="H16" s="19">
        <v>2440</v>
      </c>
      <c r="I16" s="206" t="s">
        <v>172</v>
      </c>
      <c r="J16" s="19" t="s">
        <v>13</v>
      </c>
      <c r="K16" s="19" t="s">
        <v>55</v>
      </c>
      <c r="L16" s="78" t="s">
        <v>81</v>
      </c>
      <c r="M16" s="19" t="s">
        <v>5</v>
      </c>
      <c r="N16" s="24" t="s">
        <v>20</v>
      </c>
      <c r="O16" s="23" t="s">
        <v>202</v>
      </c>
      <c r="P16" s="121"/>
      <c r="Q16" s="176">
        <v>2012</v>
      </c>
      <c r="R16" s="176"/>
      <c r="S16" s="173"/>
      <c r="T16" s="293"/>
      <c r="U16" s="313">
        <f t="shared" ref="U16" si="3">SUM(Q16:S16)</f>
        <v>2012</v>
      </c>
      <c r="V16" s="173">
        <f t="shared" si="2"/>
        <v>2172.96</v>
      </c>
      <c r="W16" s="96"/>
      <c r="X16" s="96"/>
      <c r="Y16" s="96"/>
      <c r="Z16" s="58"/>
      <c r="AA16" s="58"/>
      <c r="AB16" s="58"/>
      <c r="AC16" s="58"/>
      <c r="AD16" s="58"/>
      <c r="AE16" s="58"/>
      <c r="AF16" s="58"/>
      <c r="AG16" s="58"/>
      <c r="AH16" s="58"/>
      <c r="AI16" s="58"/>
    </row>
    <row r="17" spans="1:35" ht="38.25" customHeight="1">
      <c r="A17" s="20"/>
      <c r="B17" s="21" t="s">
        <v>22</v>
      </c>
      <c r="C17" s="50" t="s">
        <v>27</v>
      </c>
      <c r="D17" s="327" t="s">
        <v>97</v>
      </c>
      <c r="E17" s="327" t="s">
        <v>98</v>
      </c>
      <c r="F17" s="39">
        <v>1</v>
      </c>
      <c r="G17" s="19" t="s">
        <v>99</v>
      </c>
      <c r="H17" s="19">
        <v>5250</v>
      </c>
      <c r="I17" s="206" t="s">
        <v>173</v>
      </c>
      <c r="J17" s="19" t="s">
        <v>13</v>
      </c>
      <c r="K17" s="19" t="s">
        <v>55</v>
      </c>
      <c r="L17" s="85" t="s">
        <v>174</v>
      </c>
      <c r="M17" s="19" t="s">
        <v>5</v>
      </c>
      <c r="N17" s="24" t="s">
        <v>20</v>
      </c>
      <c r="O17" s="23" t="s">
        <v>202</v>
      </c>
      <c r="P17" s="348" t="s">
        <v>241</v>
      </c>
      <c r="Q17" s="345">
        <v>6680</v>
      </c>
      <c r="R17" s="277"/>
      <c r="S17" s="173"/>
      <c r="T17" s="293"/>
      <c r="U17" s="313">
        <v>7348</v>
      </c>
      <c r="V17" s="173">
        <f t="shared" si="2"/>
        <v>7935.84</v>
      </c>
      <c r="W17" s="96"/>
      <c r="X17" s="96"/>
      <c r="Y17" s="96"/>
      <c r="Z17" s="58"/>
      <c r="AA17" s="58"/>
      <c r="AB17" s="58"/>
      <c r="AC17" s="58"/>
      <c r="AD17" s="58"/>
      <c r="AE17" s="58"/>
      <c r="AF17" s="58"/>
      <c r="AG17" s="58"/>
      <c r="AH17" s="58"/>
      <c r="AI17" s="58"/>
    </row>
    <row r="18" spans="1:35" ht="38.25" customHeight="1">
      <c r="A18" s="17"/>
      <c r="B18" s="21" t="s">
        <v>22</v>
      </c>
      <c r="C18" s="50" t="s">
        <v>27</v>
      </c>
      <c r="D18" s="328"/>
      <c r="E18" s="328"/>
      <c r="F18" s="39">
        <v>1</v>
      </c>
      <c r="G18" s="19" t="s">
        <v>99</v>
      </c>
      <c r="H18" s="19">
        <v>4695</v>
      </c>
      <c r="I18" s="206" t="s">
        <v>173</v>
      </c>
      <c r="J18" s="19" t="s">
        <v>13</v>
      </c>
      <c r="K18" s="19" t="s">
        <v>55</v>
      </c>
      <c r="L18" s="85" t="s">
        <v>174</v>
      </c>
      <c r="M18" s="19" t="s">
        <v>5</v>
      </c>
      <c r="N18" s="24" t="s">
        <v>20</v>
      </c>
      <c r="O18" s="23" t="s">
        <v>202</v>
      </c>
      <c r="P18" s="349"/>
      <c r="Q18" s="345"/>
      <c r="R18" s="277"/>
      <c r="S18" s="173"/>
      <c r="T18" s="293"/>
      <c r="U18" s="313"/>
      <c r="V18" s="173">
        <f t="shared" si="2"/>
        <v>0</v>
      </c>
      <c r="W18" s="96"/>
      <c r="X18" s="96"/>
      <c r="Y18" s="96"/>
      <c r="Z18" s="58"/>
      <c r="AA18" s="58"/>
      <c r="AB18" s="58"/>
      <c r="AC18" s="58"/>
      <c r="AD18" s="58"/>
      <c r="AE18" s="58"/>
      <c r="AF18" s="58"/>
      <c r="AG18" s="58"/>
      <c r="AH18" s="58"/>
      <c r="AI18" s="58"/>
    </row>
    <row r="19" spans="1:35" ht="38.25" customHeight="1">
      <c r="A19" s="17"/>
      <c r="B19" s="21" t="s">
        <v>22</v>
      </c>
      <c r="C19" s="50" t="s">
        <v>27</v>
      </c>
      <c r="D19" s="328"/>
      <c r="E19" s="328"/>
      <c r="F19" s="10">
        <v>1</v>
      </c>
      <c r="G19" s="19" t="s">
        <v>99</v>
      </c>
      <c r="H19" s="19">
        <v>4140</v>
      </c>
      <c r="I19" s="206" t="s">
        <v>173</v>
      </c>
      <c r="J19" s="19" t="s">
        <v>13</v>
      </c>
      <c r="K19" s="19" t="s">
        <v>55</v>
      </c>
      <c r="L19" s="85" t="s">
        <v>174</v>
      </c>
      <c r="M19" s="19" t="s">
        <v>5</v>
      </c>
      <c r="N19" s="24" t="s">
        <v>20</v>
      </c>
      <c r="O19" s="23" t="s">
        <v>202</v>
      </c>
      <c r="P19" s="349"/>
      <c r="Q19" s="345"/>
      <c r="R19" s="277"/>
      <c r="S19" s="173"/>
      <c r="T19" s="293"/>
      <c r="U19" s="313"/>
      <c r="V19" s="173">
        <f t="shared" si="2"/>
        <v>0</v>
      </c>
      <c r="W19" s="96"/>
      <c r="X19" s="96"/>
      <c r="Y19" s="96"/>
      <c r="Z19" s="58"/>
      <c r="AA19" s="58"/>
      <c r="AB19" s="58"/>
      <c r="AC19" s="58"/>
      <c r="AD19" s="58"/>
      <c r="AE19" s="58"/>
      <c r="AF19" s="58"/>
      <c r="AG19" s="58"/>
      <c r="AH19" s="58"/>
      <c r="AI19" s="58"/>
    </row>
    <row r="20" spans="1:35" ht="38.25" customHeight="1">
      <c r="A20" s="17"/>
      <c r="B20" s="21" t="s">
        <v>22</v>
      </c>
      <c r="C20" s="50" t="s">
        <v>27</v>
      </c>
      <c r="D20" s="329"/>
      <c r="E20" s="329"/>
      <c r="F20" s="10">
        <v>1</v>
      </c>
      <c r="G20" s="19" t="s">
        <v>99</v>
      </c>
      <c r="H20" s="19">
        <v>3591</v>
      </c>
      <c r="I20" s="206" t="s">
        <v>173</v>
      </c>
      <c r="J20" s="19" t="s">
        <v>13</v>
      </c>
      <c r="K20" s="19" t="s">
        <v>55</v>
      </c>
      <c r="L20" s="85" t="s">
        <v>174</v>
      </c>
      <c r="M20" s="19" t="s">
        <v>5</v>
      </c>
      <c r="N20" s="24" t="s">
        <v>20</v>
      </c>
      <c r="O20" s="23" t="s">
        <v>202</v>
      </c>
      <c r="P20" s="350"/>
      <c r="Q20" s="345"/>
      <c r="R20" s="277"/>
      <c r="S20" s="173"/>
      <c r="T20" s="293"/>
      <c r="U20" s="313"/>
      <c r="V20" s="173">
        <f t="shared" si="2"/>
        <v>0</v>
      </c>
      <c r="W20" s="96"/>
      <c r="X20" s="96"/>
      <c r="Y20" s="96"/>
      <c r="Z20" s="58"/>
      <c r="AA20" s="58"/>
      <c r="AB20" s="58"/>
      <c r="AC20" s="58"/>
      <c r="AD20" s="58"/>
      <c r="AE20" s="58"/>
      <c r="AF20" s="58"/>
      <c r="AG20" s="58"/>
      <c r="AH20" s="58"/>
      <c r="AI20" s="58"/>
    </row>
    <row r="21" spans="1:35" ht="71.25" customHeight="1">
      <c r="A21" s="17" t="s">
        <v>33</v>
      </c>
      <c r="B21" s="18" t="s">
        <v>34</v>
      </c>
      <c r="C21" s="18"/>
      <c r="D21" s="124" t="s">
        <v>102</v>
      </c>
      <c r="E21" s="124" t="s">
        <v>100</v>
      </c>
      <c r="F21" s="10">
        <v>1</v>
      </c>
      <c r="G21" s="19">
        <v>2950</v>
      </c>
      <c r="H21" s="19">
        <v>4000</v>
      </c>
      <c r="I21" s="206" t="s">
        <v>175</v>
      </c>
      <c r="J21" s="19" t="s">
        <v>58</v>
      </c>
      <c r="K21" s="123" t="s">
        <v>55</v>
      </c>
      <c r="L21" s="85" t="s">
        <v>174</v>
      </c>
      <c r="M21" s="19" t="s">
        <v>5</v>
      </c>
      <c r="N21" s="24" t="s">
        <v>20</v>
      </c>
      <c r="O21" s="211" t="s">
        <v>214</v>
      </c>
      <c r="P21" s="121"/>
      <c r="Q21" s="205">
        <v>2594.38</v>
      </c>
      <c r="R21" s="205"/>
      <c r="S21" s="173"/>
      <c r="T21" s="293"/>
      <c r="U21" s="313">
        <f t="shared" ref="U21" si="4">SUM(Q21:S21)</f>
        <v>2594.38</v>
      </c>
      <c r="V21" s="173">
        <f t="shared" si="2"/>
        <v>2801.9304000000002</v>
      </c>
      <c r="W21" s="96"/>
      <c r="X21" s="96"/>
      <c r="Y21" s="96"/>
      <c r="Z21" s="58"/>
      <c r="AA21" s="58"/>
      <c r="AB21" s="58"/>
      <c r="AC21" s="58"/>
      <c r="AD21" s="58"/>
      <c r="AE21" s="58"/>
      <c r="AF21" s="58"/>
      <c r="AG21" s="58"/>
      <c r="AH21" s="58"/>
      <c r="AI21" s="58"/>
    </row>
    <row r="22" spans="1:35" ht="31.5">
      <c r="A22" s="17"/>
      <c r="B22" s="18" t="s">
        <v>34</v>
      </c>
      <c r="C22" s="22"/>
      <c r="D22" s="124" t="s">
        <v>102</v>
      </c>
      <c r="E22" s="124" t="s">
        <v>100</v>
      </c>
      <c r="F22" s="10">
        <v>1</v>
      </c>
      <c r="G22" s="223">
        <v>4070</v>
      </c>
      <c r="H22" s="223">
        <v>4000</v>
      </c>
      <c r="I22" s="234" t="s">
        <v>178</v>
      </c>
      <c r="J22" s="55" t="s">
        <v>60</v>
      </c>
      <c r="K22" s="55" t="s">
        <v>77</v>
      </c>
      <c r="L22" s="78" t="s">
        <v>134</v>
      </c>
      <c r="M22" s="19" t="s">
        <v>5</v>
      </c>
      <c r="N22" s="24" t="s">
        <v>20</v>
      </c>
      <c r="O22" s="24" t="s">
        <v>210</v>
      </c>
      <c r="P22" s="236" t="s">
        <v>221</v>
      </c>
      <c r="Q22" s="205">
        <v>2181</v>
      </c>
      <c r="R22" s="205"/>
      <c r="S22" s="205">
        <v>788</v>
      </c>
      <c r="T22" s="181">
        <v>2040</v>
      </c>
      <c r="U22" s="313">
        <f>SUM(Q22:T22)</f>
        <v>5009</v>
      </c>
      <c r="V22" s="205">
        <v>5247</v>
      </c>
      <c r="W22" s="205" t="s">
        <v>181</v>
      </c>
      <c r="X22" s="96"/>
      <c r="Y22" s="96"/>
      <c r="Z22" s="58"/>
      <c r="AA22" s="58"/>
      <c r="AB22" s="58"/>
      <c r="AC22" s="58"/>
      <c r="AD22" s="58"/>
      <c r="AE22" s="58"/>
      <c r="AF22" s="58"/>
      <c r="AG22" s="58"/>
      <c r="AH22" s="58"/>
      <c r="AI22" s="58"/>
    </row>
    <row r="23" spans="1:35" s="11" customFormat="1" ht="55.5" customHeight="1">
      <c r="A23" s="40"/>
      <c r="B23" s="274" t="s">
        <v>35</v>
      </c>
      <c r="C23" s="41"/>
      <c r="D23" s="125" t="s">
        <v>103</v>
      </c>
      <c r="E23" s="125" t="s">
        <v>105</v>
      </c>
      <c r="F23" s="10">
        <v>1</v>
      </c>
      <c r="G23" s="223" t="s">
        <v>104</v>
      </c>
      <c r="H23" s="223">
        <v>1500</v>
      </c>
      <c r="I23" s="224" t="s">
        <v>190</v>
      </c>
      <c r="J23" s="19" t="s">
        <v>58</v>
      </c>
      <c r="K23" s="123" t="s">
        <v>55</v>
      </c>
      <c r="L23" s="85" t="s">
        <v>174</v>
      </c>
      <c r="M23" s="19" t="s">
        <v>5</v>
      </c>
      <c r="N23" s="74" t="s">
        <v>20</v>
      </c>
      <c r="O23" s="211" t="s">
        <v>214</v>
      </c>
      <c r="P23" s="121"/>
      <c r="Q23" s="205">
        <v>1252.6199999999999</v>
      </c>
      <c r="R23" s="205"/>
      <c r="S23" s="205"/>
      <c r="T23" s="205"/>
      <c r="U23" s="313">
        <f t="shared" ref="U23" si="5">SUM(Q23:S23)</f>
        <v>1252.6199999999999</v>
      </c>
      <c r="V23" s="173">
        <f t="shared" si="2"/>
        <v>1352.8295999999998</v>
      </c>
      <c r="W23" s="105"/>
      <c r="X23" s="105"/>
      <c r="Y23" s="105"/>
      <c r="Z23" s="93"/>
      <c r="AA23" s="93"/>
      <c r="AB23" s="93"/>
      <c r="AC23" s="93"/>
      <c r="AD23" s="93"/>
      <c r="AE23" s="93"/>
      <c r="AF23" s="93"/>
      <c r="AG23" s="93"/>
      <c r="AH23" s="93"/>
      <c r="AI23" s="93"/>
    </row>
    <row r="24" spans="1:35" ht="43.5" customHeight="1">
      <c r="A24" s="17"/>
      <c r="B24" s="274" t="s">
        <v>35</v>
      </c>
      <c r="C24" s="18"/>
      <c r="D24" s="125" t="s">
        <v>103</v>
      </c>
      <c r="E24" s="125" t="s">
        <v>105</v>
      </c>
      <c r="F24" s="10">
        <v>1</v>
      </c>
      <c r="G24" s="223">
        <v>3645</v>
      </c>
      <c r="H24" s="223">
        <v>2400</v>
      </c>
      <c r="I24" s="234" t="s">
        <v>178</v>
      </c>
      <c r="J24" s="55" t="s">
        <v>60</v>
      </c>
      <c r="K24" s="55" t="s">
        <v>77</v>
      </c>
      <c r="L24" s="78" t="s">
        <v>134</v>
      </c>
      <c r="M24" s="19" t="s">
        <v>5</v>
      </c>
      <c r="N24" s="24" t="s">
        <v>20</v>
      </c>
      <c r="O24" s="24" t="s">
        <v>210</v>
      </c>
      <c r="P24" s="236" t="s">
        <v>220</v>
      </c>
      <c r="Q24" s="179">
        <v>2042</v>
      </c>
      <c r="R24" s="179"/>
      <c r="S24" s="205">
        <v>493</v>
      </c>
      <c r="T24" s="181">
        <v>1020</v>
      </c>
      <c r="U24" s="313">
        <f>SUM(Q24:T24)</f>
        <v>3555</v>
      </c>
      <c r="V24" s="181">
        <v>3758</v>
      </c>
      <c r="W24" s="205" t="s">
        <v>182</v>
      </c>
      <c r="X24" s="96"/>
      <c r="Y24" s="96"/>
      <c r="Z24" s="58"/>
      <c r="AA24" s="58"/>
      <c r="AB24" s="58"/>
      <c r="AC24" s="58"/>
      <c r="AD24" s="58"/>
      <c r="AE24" s="58"/>
      <c r="AF24" s="58"/>
      <c r="AG24" s="58"/>
      <c r="AH24" s="58"/>
      <c r="AI24" s="58"/>
    </row>
    <row r="25" spans="1:35" s="9" customFormat="1" ht="38.25" customHeight="1">
      <c r="A25" s="17" t="s">
        <v>215</v>
      </c>
      <c r="B25" s="18" t="s">
        <v>38</v>
      </c>
      <c r="C25" s="50" t="s">
        <v>207</v>
      </c>
      <c r="D25" s="271" t="s">
        <v>208</v>
      </c>
      <c r="E25" s="276"/>
      <c r="F25" s="10">
        <v>1</v>
      </c>
      <c r="G25" s="51"/>
      <c r="H25" s="19"/>
      <c r="I25" s="206"/>
      <c r="J25" s="19"/>
      <c r="K25" s="55"/>
      <c r="L25" s="78"/>
      <c r="M25" s="19" t="s">
        <v>5</v>
      </c>
      <c r="N25" s="24"/>
      <c r="O25" s="23" t="s">
        <v>209</v>
      </c>
      <c r="P25" s="315" t="s">
        <v>242</v>
      </c>
      <c r="R25" s="205">
        <v>317</v>
      </c>
      <c r="S25" s="175"/>
      <c r="T25" s="175"/>
      <c r="V25" s="313">
        <f>SUM(Q25:T25)</f>
        <v>317</v>
      </c>
      <c r="W25" s="101"/>
      <c r="X25" s="101"/>
      <c r="Y25" s="101"/>
      <c r="Z25" s="94"/>
      <c r="AA25" s="94"/>
      <c r="AB25" s="94"/>
      <c r="AC25" s="94"/>
      <c r="AD25" s="94"/>
      <c r="AE25" s="94"/>
      <c r="AF25" s="94"/>
      <c r="AG25" s="94"/>
      <c r="AH25" s="94"/>
      <c r="AI25" s="94"/>
    </row>
    <row r="26" spans="1:35" s="9" customFormat="1" ht="38.25" customHeight="1">
      <c r="A26" s="17"/>
      <c r="B26" s="18" t="s">
        <v>38</v>
      </c>
      <c r="C26" s="50" t="s">
        <v>207</v>
      </c>
      <c r="D26" s="271" t="s">
        <v>208</v>
      </c>
      <c r="E26" s="276"/>
      <c r="F26" s="10">
        <v>1</v>
      </c>
      <c r="G26" s="51"/>
      <c r="H26" s="19"/>
      <c r="I26" s="206"/>
      <c r="J26" s="19"/>
      <c r="K26" s="55"/>
      <c r="L26" s="78"/>
      <c r="M26" s="19" t="s">
        <v>5</v>
      </c>
      <c r="N26" s="24"/>
      <c r="O26" s="23" t="s">
        <v>209</v>
      </c>
      <c r="P26" s="315" t="s">
        <v>242</v>
      </c>
      <c r="R26" s="205">
        <v>317</v>
      </c>
      <c r="S26" s="175"/>
      <c r="T26" s="175"/>
      <c r="V26" s="313">
        <f>SUM(Q26:T26)</f>
        <v>317</v>
      </c>
      <c r="W26" s="101"/>
      <c r="X26" s="101"/>
      <c r="Y26" s="101"/>
      <c r="Z26" s="94"/>
      <c r="AA26" s="94"/>
      <c r="AB26" s="94"/>
      <c r="AC26" s="94"/>
      <c r="AD26" s="94"/>
      <c r="AE26" s="94"/>
      <c r="AF26" s="94"/>
      <c r="AG26" s="94"/>
      <c r="AH26" s="94"/>
      <c r="AI26" s="94"/>
    </row>
    <row r="27" spans="1:35" s="9" customFormat="1" ht="38.25" customHeight="1">
      <c r="A27" s="17" t="s">
        <v>216</v>
      </c>
      <c r="B27" s="18" t="s">
        <v>39</v>
      </c>
      <c r="C27" s="50" t="s">
        <v>207</v>
      </c>
      <c r="D27" s="271" t="s">
        <v>208</v>
      </c>
      <c r="E27" s="276"/>
      <c r="F27" s="10">
        <v>1</v>
      </c>
      <c r="G27" s="51"/>
      <c r="H27" s="19"/>
      <c r="I27" s="206"/>
      <c r="J27" s="19"/>
      <c r="K27" s="55"/>
      <c r="L27" s="78"/>
      <c r="M27" s="19" t="s">
        <v>5</v>
      </c>
      <c r="N27" s="24"/>
      <c r="O27" s="23" t="s">
        <v>209</v>
      </c>
      <c r="P27" s="315" t="s">
        <v>242</v>
      </c>
      <c r="R27" s="205">
        <v>317</v>
      </c>
      <c r="S27" s="175"/>
      <c r="T27" s="175"/>
      <c r="V27" s="313">
        <f>SUM(Q27:T27)</f>
        <v>317</v>
      </c>
      <c r="W27" s="101"/>
      <c r="X27" s="101"/>
      <c r="Y27" s="101"/>
      <c r="Z27" s="94"/>
      <c r="AA27" s="94"/>
      <c r="AB27" s="94"/>
      <c r="AC27" s="94"/>
      <c r="AD27" s="94"/>
      <c r="AE27" s="94"/>
      <c r="AF27" s="94"/>
      <c r="AG27" s="94"/>
      <c r="AH27" s="94"/>
      <c r="AI27" s="94"/>
    </row>
    <row r="28" spans="1:35" s="9" customFormat="1" ht="38.25" customHeight="1">
      <c r="A28" s="17"/>
      <c r="B28" s="18" t="s">
        <v>39</v>
      </c>
      <c r="C28" s="50" t="s">
        <v>207</v>
      </c>
      <c r="D28" s="271" t="s">
        <v>208</v>
      </c>
      <c r="E28" s="276"/>
      <c r="F28" s="10">
        <v>1</v>
      </c>
      <c r="G28" s="51"/>
      <c r="H28" s="19"/>
      <c r="I28" s="206"/>
      <c r="J28" s="19"/>
      <c r="K28" s="55"/>
      <c r="L28" s="78"/>
      <c r="M28" s="19" t="s">
        <v>5</v>
      </c>
      <c r="N28" s="24"/>
      <c r="O28" s="23" t="s">
        <v>209</v>
      </c>
      <c r="P28" s="315" t="s">
        <v>242</v>
      </c>
      <c r="R28" s="205">
        <v>317</v>
      </c>
      <c r="S28" s="175"/>
      <c r="T28" s="175"/>
      <c r="V28" s="313">
        <f>SUM(Q28:T28)</f>
        <v>317</v>
      </c>
      <c r="W28" s="101"/>
      <c r="X28" s="101"/>
      <c r="Y28" s="101"/>
      <c r="Z28" s="94"/>
      <c r="AA28" s="94"/>
      <c r="AB28" s="94"/>
      <c r="AC28" s="94"/>
      <c r="AD28" s="94"/>
      <c r="AE28" s="94"/>
      <c r="AF28" s="94"/>
      <c r="AG28" s="94"/>
      <c r="AH28" s="94"/>
      <c r="AI28" s="94"/>
    </row>
    <row r="29" spans="1:35" ht="60">
      <c r="A29" s="17" t="s">
        <v>54</v>
      </c>
      <c r="B29" s="18" t="s">
        <v>40</v>
      </c>
      <c r="C29" s="18"/>
      <c r="D29" s="123" t="s">
        <v>106</v>
      </c>
      <c r="E29" s="124" t="s">
        <v>107</v>
      </c>
      <c r="F29" s="10">
        <v>3</v>
      </c>
      <c r="G29" s="223" t="s">
        <v>110</v>
      </c>
      <c r="H29" s="223">
        <v>1200</v>
      </c>
      <c r="I29" s="301" t="s">
        <v>72</v>
      </c>
      <c r="J29" s="302" t="s">
        <v>13</v>
      </c>
      <c r="K29" s="303" t="s">
        <v>77</v>
      </c>
      <c r="L29" s="304" t="s">
        <v>81</v>
      </c>
      <c r="M29" s="302" t="s">
        <v>59</v>
      </c>
      <c r="N29" s="24" t="s">
        <v>60</v>
      </c>
      <c r="O29" s="23" t="s">
        <v>211</v>
      </c>
      <c r="P29" s="127"/>
      <c r="Q29" s="179">
        <v>1602</v>
      </c>
      <c r="R29" s="179"/>
      <c r="S29" s="205"/>
      <c r="T29" s="205"/>
      <c r="U29" s="313">
        <f t="shared" ref="U29:U37" si="6">SUM(Q29:T29)</f>
        <v>1602</v>
      </c>
      <c r="V29" s="173">
        <f t="shared" ref="V29" si="7">SUM(U29*0.08+U29)</f>
        <v>1730.16</v>
      </c>
      <c r="W29" s="96"/>
      <c r="X29" s="96"/>
      <c r="Y29" s="96"/>
      <c r="Z29" s="58"/>
      <c r="AA29" s="58"/>
      <c r="AB29" s="58"/>
      <c r="AC29" s="58"/>
      <c r="AD29" s="58"/>
      <c r="AE29" s="58"/>
      <c r="AF29" s="58"/>
      <c r="AG29" s="58"/>
      <c r="AH29" s="58"/>
      <c r="AI29" s="58"/>
    </row>
    <row r="30" spans="1:35" s="9" customFormat="1" ht="60">
      <c r="A30" s="17"/>
      <c r="B30" s="18" t="s">
        <v>40</v>
      </c>
      <c r="C30" s="18"/>
      <c r="D30" s="124"/>
      <c r="E30" s="124"/>
      <c r="F30" s="10">
        <v>1</v>
      </c>
      <c r="G30" s="223">
        <v>4000</v>
      </c>
      <c r="H30" s="223">
        <v>2200</v>
      </c>
      <c r="I30" s="228" t="s">
        <v>229</v>
      </c>
      <c r="J30" s="19" t="s">
        <v>60</v>
      </c>
      <c r="K30" s="55"/>
      <c r="L30" s="78"/>
      <c r="M30" s="19" t="s">
        <v>59</v>
      </c>
      <c r="N30" s="24"/>
      <c r="O30" s="24" t="s">
        <v>217</v>
      </c>
      <c r="P30" s="236" t="s">
        <v>219</v>
      </c>
      <c r="R30" s="307">
        <v>1450</v>
      </c>
      <c r="S30" s="205">
        <v>705</v>
      </c>
      <c r="T30" s="176">
        <v>1375</v>
      </c>
      <c r="U30" s="313">
        <f t="shared" ref="U30:U36" si="8">SUM(R30:T30)</f>
        <v>3530</v>
      </c>
      <c r="V30" s="176">
        <v>3654</v>
      </c>
      <c r="W30" s="205" t="s">
        <v>183</v>
      </c>
      <c r="X30" s="101"/>
      <c r="Y30" s="101"/>
      <c r="Z30" s="94"/>
      <c r="AA30" s="94"/>
      <c r="AB30" s="94"/>
      <c r="AC30" s="94"/>
      <c r="AD30" s="94"/>
      <c r="AE30" s="94"/>
      <c r="AF30" s="94"/>
      <c r="AG30" s="94"/>
      <c r="AH30" s="94"/>
      <c r="AI30" s="94"/>
    </row>
    <row r="31" spans="1:35" s="9" customFormat="1" ht="45">
      <c r="A31" s="17"/>
      <c r="B31" s="18" t="s">
        <v>41</v>
      </c>
      <c r="C31" s="25"/>
      <c r="D31" s="124" t="s">
        <v>108</v>
      </c>
      <c r="E31" s="124" t="s">
        <v>115</v>
      </c>
      <c r="F31" s="10">
        <v>1</v>
      </c>
      <c r="G31" s="223" t="s">
        <v>112</v>
      </c>
      <c r="H31" s="223">
        <v>1200</v>
      </c>
      <c r="I31" s="301" t="s">
        <v>31</v>
      </c>
      <c r="J31" s="302" t="s">
        <v>13</v>
      </c>
      <c r="K31" s="303" t="s">
        <v>77</v>
      </c>
      <c r="L31" s="304" t="s">
        <v>81</v>
      </c>
      <c r="M31" s="302" t="s">
        <v>59</v>
      </c>
      <c r="N31" s="305" t="s">
        <v>60</v>
      </c>
      <c r="O31" s="23" t="s">
        <v>211</v>
      </c>
      <c r="P31" s="127"/>
      <c r="R31" s="307">
        <v>603</v>
      </c>
      <c r="S31" s="205"/>
      <c r="T31" s="205"/>
      <c r="U31" s="313">
        <f t="shared" si="8"/>
        <v>603</v>
      </c>
      <c r="V31" s="173">
        <f t="shared" ref="V31" si="9">SUM(U31*0.08+U31)</f>
        <v>651.24</v>
      </c>
      <c r="W31" s="101"/>
      <c r="X31" s="101"/>
      <c r="Y31" s="101"/>
      <c r="Z31" s="94"/>
      <c r="AA31" s="94"/>
      <c r="AB31" s="94"/>
      <c r="AC31" s="94"/>
      <c r="AD31" s="94"/>
      <c r="AE31" s="94"/>
      <c r="AF31" s="94"/>
      <c r="AG31" s="94"/>
      <c r="AH31" s="94"/>
      <c r="AI31" s="94"/>
    </row>
    <row r="32" spans="1:35" s="9" customFormat="1" ht="60">
      <c r="A32" s="17"/>
      <c r="B32" s="18" t="s">
        <v>41</v>
      </c>
      <c r="C32" s="22"/>
      <c r="D32" s="53"/>
      <c r="E32" s="54"/>
      <c r="F32" s="10">
        <v>1</v>
      </c>
      <c r="G32" s="223">
        <v>1800</v>
      </c>
      <c r="H32" s="223">
        <v>2200</v>
      </c>
      <c r="I32" s="228" t="s">
        <v>229</v>
      </c>
      <c r="J32" s="19" t="s">
        <v>60</v>
      </c>
      <c r="K32" s="55"/>
      <c r="L32" s="78"/>
      <c r="M32" s="19" t="s">
        <v>59</v>
      </c>
      <c r="N32" s="24"/>
      <c r="O32" s="24" t="s">
        <v>218</v>
      </c>
      <c r="P32" s="236" t="s">
        <v>219</v>
      </c>
      <c r="R32" s="307">
        <v>852</v>
      </c>
      <c r="S32" s="205">
        <v>352</v>
      </c>
      <c r="T32" s="176">
        <v>550</v>
      </c>
      <c r="U32" s="313">
        <f t="shared" si="8"/>
        <v>1754</v>
      </c>
      <c r="V32" s="176">
        <v>1850</v>
      </c>
      <c r="W32" s="205" t="s">
        <v>184</v>
      </c>
      <c r="X32" s="101"/>
      <c r="Y32" s="101"/>
      <c r="Z32" s="94"/>
      <c r="AA32" s="94"/>
      <c r="AB32" s="94"/>
      <c r="AC32" s="94"/>
      <c r="AD32" s="94"/>
      <c r="AE32" s="94"/>
      <c r="AF32" s="94"/>
      <c r="AG32" s="94"/>
      <c r="AH32" s="94"/>
      <c r="AI32" s="94"/>
    </row>
    <row r="33" spans="1:35" s="9" customFormat="1" ht="45">
      <c r="A33" s="17" t="s">
        <v>43</v>
      </c>
      <c r="B33" s="18" t="s">
        <v>42</v>
      </c>
      <c r="C33" s="18"/>
      <c r="D33" s="124" t="s">
        <v>109</v>
      </c>
      <c r="E33" s="124" t="s">
        <v>115</v>
      </c>
      <c r="F33" s="10">
        <v>1</v>
      </c>
      <c r="G33" s="223" t="s">
        <v>113</v>
      </c>
      <c r="H33" s="223">
        <v>1200</v>
      </c>
      <c r="I33" s="301" t="s">
        <v>72</v>
      </c>
      <c r="J33" s="302" t="s">
        <v>58</v>
      </c>
      <c r="K33" s="303" t="s">
        <v>77</v>
      </c>
      <c r="L33" s="304" t="s">
        <v>81</v>
      </c>
      <c r="M33" s="302" t="s">
        <v>59</v>
      </c>
      <c r="N33" s="24" t="s">
        <v>60</v>
      </c>
      <c r="O33" s="23" t="s">
        <v>211</v>
      </c>
      <c r="P33" s="127"/>
      <c r="R33" s="307">
        <v>491</v>
      </c>
      <c r="S33" s="205"/>
      <c r="T33" s="205"/>
      <c r="U33" s="313">
        <f t="shared" si="8"/>
        <v>491</v>
      </c>
      <c r="V33" s="173">
        <f t="shared" ref="V33:V34" si="10">SUM(U33*0.08+U33)</f>
        <v>530.28</v>
      </c>
      <c r="W33" s="101"/>
      <c r="X33" s="101"/>
      <c r="Y33" s="101"/>
      <c r="Z33" s="94"/>
      <c r="AA33" s="94"/>
      <c r="AB33" s="94"/>
      <c r="AC33" s="94"/>
      <c r="AD33" s="94"/>
      <c r="AE33" s="94"/>
      <c r="AF33" s="94"/>
      <c r="AG33" s="94"/>
      <c r="AH33" s="94"/>
      <c r="AI33" s="94"/>
    </row>
    <row r="34" spans="1:35" s="9" customFormat="1" ht="45">
      <c r="A34" s="17" t="s">
        <v>44</v>
      </c>
      <c r="B34" s="18" t="s">
        <v>45</v>
      </c>
      <c r="C34" s="18"/>
      <c r="D34" s="124" t="s">
        <v>114</v>
      </c>
      <c r="E34" s="124" t="s">
        <v>116</v>
      </c>
      <c r="F34" s="10">
        <v>1</v>
      </c>
      <c r="G34" s="223">
        <v>2000</v>
      </c>
      <c r="H34" s="223">
        <v>2400</v>
      </c>
      <c r="I34" s="301" t="s">
        <v>31</v>
      </c>
      <c r="J34" s="302" t="s">
        <v>58</v>
      </c>
      <c r="K34" s="303" t="s">
        <v>77</v>
      </c>
      <c r="L34" s="304" t="s">
        <v>81</v>
      </c>
      <c r="M34" s="302" t="s">
        <v>59</v>
      </c>
      <c r="N34" s="24" t="s">
        <v>60</v>
      </c>
      <c r="O34" s="23" t="s">
        <v>252</v>
      </c>
      <c r="P34" s="30"/>
      <c r="R34" s="307">
        <v>849</v>
      </c>
      <c r="S34" s="205"/>
      <c r="T34" s="205"/>
      <c r="U34" s="313">
        <f t="shared" si="8"/>
        <v>849</v>
      </c>
      <c r="V34" s="173">
        <f t="shared" si="10"/>
        <v>916.92</v>
      </c>
      <c r="W34" s="101"/>
      <c r="X34" s="101"/>
      <c r="Y34" s="101"/>
      <c r="Z34" s="94"/>
      <c r="AA34" s="94"/>
      <c r="AB34" s="94"/>
      <c r="AC34" s="94"/>
      <c r="AD34" s="94"/>
      <c r="AE34" s="94"/>
      <c r="AF34" s="94"/>
      <c r="AG34" s="94"/>
      <c r="AH34" s="94"/>
      <c r="AI34" s="94"/>
    </row>
    <row r="35" spans="1:35" s="9" customFormat="1" ht="38.25" customHeight="1">
      <c r="A35" s="17"/>
      <c r="B35" s="18" t="s">
        <v>45</v>
      </c>
      <c r="C35" s="18"/>
      <c r="D35" s="19"/>
      <c r="E35" s="19"/>
      <c r="F35" s="10">
        <v>1</v>
      </c>
      <c r="G35" s="223">
        <v>2340</v>
      </c>
      <c r="H35" s="85" t="s">
        <v>117</v>
      </c>
      <c r="I35" s="228" t="s">
        <v>228</v>
      </c>
      <c r="J35" s="19" t="s">
        <v>60</v>
      </c>
      <c r="K35" s="55" t="s">
        <v>77</v>
      </c>
      <c r="L35" s="78" t="s">
        <v>134</v>
      </c>
      <c r="M35" s="19" t="s">
        <v>59</v>
      </c>
      <c r="N35" s="24"/>
      <c r="O35" s="24" t="s">
        <v>218</v>
      </c>
      <c r="P35" s="236" t="s">
        <v>222</v>
      </c>
      <c r="R35" s="307">
        <v>567</v>
      </c>
      <c r="S35" s="205">
        <v>403</v>
      </c>
      <c r="T35" s="176">
        <v>825</v>
      </c>
      <c r="U35" s="313">
        <f t="shared" si="8"/>
        <v>1795</v>
      </c>
      <c r="V35" s="176">
        <v>1873</v>
      </c>
      <c r="W35" s="205" t="s">
        <v>168</v>
      </c>
      <c r="X35" s="101"/>
      <c r="Y35" s="101"/>
      <c r="Z35" s="94"/>
      <c r="AA35" s="94"/>
      <c r="AB35" s="94"/>
      <c r="AC35" s="94"/>
      <c r="AD35" s="94"/>
      <c r="AE35" s="94"/>
      <c r="AF35" s="94"/>
      <c r="AG35" s="94"/>
      <c r="AH35" s="94"/>
      <c r="AI35" s="94"/>
    </row>
    <row r="36" spans="1:35" s="9" customFormat="1" ht="45">
      <c r="A36" s="17" t="s">
        <v>47</v>
      </c>
      <c r="B36" s="18" t="s">
        <v>48</v>
      </c>
      <c r="C36" s="18"/>
      <c r="D36" s="124" t="s">
        <v>109</v>
      </c>
      <c r="E36" s="124" t="s">
        <v>115</v>
      </c>
      <c r="F36" s="19">
        <v>1</v>
      </c>
      <c r="G36" s="19" t="s">
        <v>113</v>
      </c>
      <c r="H36" s="19">
        <v>1200</v>
      </c>
      <c r="I36" s="306" t="s">
        <v>31</v>
      </c>
      <c r="J36" s="302" t="s">
        <v>58</v>
      </c>
      <c r="K36" s="303" t="s">
        <v>77</v>
      </c>
      <c r="L36" s="304" t="s">
        <v>81</v>
      </c>
      <c r="M36" s="302" t="s">
        <v>59</v>
      </c>
      <c r="N36" s="24"/>
      <c r="O36" s="23" t="s">
        <v>211</v>
      </c>
      <c r="P36" s="127"/>
      <c r="R36" s="307">
        <v>491</v>
      </c>
      <c r="S36" s="205"/>
      <c r="T36" s="205"/>
      <c r="U36" s="313">
        <f t="shared" si="8"/>
        <v>491</v>
      </c>
      <c r="V36" s="173">
        <f t="shared" ref="V36" si="11">SUM(U36*0.08+U36)</f>
        <v>530.28</v>
      </c>
      <c r="W36" s="101"/>
      <c r="X36" s="101"/>
      <c r="Y36" s="101"/>
      <c r="Z36" s="94"/>
      <c r="AA36" s="94"/>
      <c r="AB36" s="94"/>
      <c r="AC36" s="94"/>
      <c r="AD36" s="94"/>
      <c r="AE36" s="94"/>
      <c r="AF36" s="94"/>
      <c r="AG36" s="94"/>
      <c r="AH36" s="94"/>
      <c r="AI36" s="94"/>
    </row>
    <row r="37" spans="1:35" s="9" customFormat="1" ht="54.75" customHeight="1">
      <c r="A37" s="17" t="s">
        <v>49</v>
      </c>
      <c r="B37" s="18" t="s">
        <v>119</v>
      </c>
      <c r="C37" s="18"/>
      <c r="D37" s="124" t="s">
        <v>118</v>
      </c>
      <c r="E37" s="124" t="s">
        <v>120</v>
      </c>
      <c r="F37" s="10">
        <v>3</v>
      </c>
      <c r="G37" s="19" t="s">
        <v>121</v>
      </c>
      <c r="H37" s="123" t="s">
        <v>122</v>
      </c>
      <c r="I37" s="206" t="s">
        <v>152</v>
      </c>
      <c r="J37" s="19" t="s">
        <v>13</v>
      </c>
      <c r="K37" s="55" t="s">
        <v>77</v>
      </c>
      <c r="L37" s="78" t="s">
        <v>81</v>
      </c>
      <c r="M37" s="19" t="s">
        <v>5</v>
      </c>
      <c r="N37" s="24" t="s">
        <v>20</v>
      </c>
      <c r="O37" s="23" t="s">
        <v>227</v>
      </c>
      <c r="P37" s="127"/>
      <c r="Q37" s="179">
        <v>3240</v>
      </c>
      <c r="R37" s="179"/>
      <c r="S37" s="205"/>
      <c r="T37" s="175"/>
      <c r="U37" s="313">
        <f t="shared" si="6"/>
        <v>3240</v>
      </c>
      <c r="V37" s="173">
        <f t="shared" ref="V37" si="12">SUM(U37*0.08+U37)</f>
        <v>3499.2</v>
      </c>
      <c r="W37" s="101"/>
      <c r="X37" s="101"/>
      <c r="Y37" s="101"/>
      <c r="Z37" s="94"/>
      <c r="AA37" s="94"/>
      <c r="AB37" s="94"/>
      <c r="AC37" s="94"/>
      <c r="AD37" s="94"/>
      <c r="AE37" s="94"/>
      <c r="AF37" s="94"/>
      <c r="AG37" s="94"/>
      <c r="AH37" s="94"/>
      <c r="AI37" s="94"/>
    </row>
    <row r="38" spans="1:35" s="9" customFormat="1" ht="38.25" customHeight="1">
      <c r="A38" s="17" t="s">
        <v>223</v>
      </c>
      <c r="B38" s="18" t="s">
        <v>224</v>
      </c>
      <c r="C38" s="50" t="s">
        <v>207</v>
      </c>
      <c r="D38" s="123" t="s">
        <v>226</v>
      </c>
      <c r="E38" s="19"/>
      <c r="F38" s="10">
        <v>1</v>
      </c>
      <c r="G38" s="51"/>
      <c r="H38" s="19"/>
      <c r="I38" s="206"/>
      <c r="J38" s="19"/>
      <c r="K38" s="55"/>
      <c r="L38" s="78"/>
      <c r="M38" s="19" t="s">
        <v>5</v>
      </c>
      <c r="N38" s="24"/>
      <c r="O38" s="23" t="s">
        <v>209</v>
      </c>
      <c r="P38" s="351" t="s">
        <v>251</v>
      </c>
      <c r="R38" s="205">
        <v>378</v>
      </c>
      <c r="S38" s="175"/>
      <c r="T38" s="175"/>
      <c r="U38" s="313">
        <f>SUM(R38:T38)</f>
        <v>378</v>
      </c>
      <c r="V38" s="313">
        <f>SUM(S38:U38)</f>
        <v>378</v>
      </c>
      <c r="W38" s="101"/>
      <c r="X38" s="101"/>
      <c r="Y38" s="101"/>
      <c r="Z38" s="94"/>
      <c r="AA38" s="94"/>
      <c r="AB38" s="94"/>
      <c r="AC38" s="94"/>
      <c r="AD38" s="94"/>
      <c r="AE38" s="94"/>
      <c r="AF38" s="94"/>
      <c r="AG38" s="94"/>
      <c r="AH38" s="94"/>
      <c r="AI38" s="94"/>
    </row>
    <row r="39" spans="1:35" s="9" customFormat="1" ht="38.25" customHeight="1">
      <c r="A39" s="17"/>
      <c r="B39" s="18" t="s">
        <v>225</v>
      </c>
      <c r="C39" s="50" t="s">
        <v>207</v>
      </c>
      <c r="D39" s="123" t="s">
        <v>226</v>
      </c>
      <c r="E39" s="19"/>
      <c r="F39" s="10">
        <v>1</v>
      </c>
      <c r="G39" s="51"/>
      <c r="H39" s="19"/>
      <c r="I39" s="206"/>
      <c r="J39" s="19"/>
      <c r="K39" s="55"/>
      <c r="L39" s="78"/>
      <c r="M39" s="19" t="s">
        <v>5</v>
      </c>
      <c r="N39" s="24"/>
      <c r="O39" s="23" t="s">
        <v>209</v>
      </c>
      <c r="P39" s="351" t="s">
        <v>251</v>
      </c>
      <c r="R39" s="205">
        <v>378</v>
      </c>
      <c r="S39" s="175"/>
      <c r="T39" s="175"/>
      <c r="U39" s="313">
        <f>SUM(R39:T39)</f>
        <v>378</v>
      </c>
      <c r="V39" s="313">
        <f>SUM(S39:U39)</f>
        <v>378</v>
      </c>
      <c r="W39" s="101"/>
      <c r="X39" s="101"/>
      <c r="Y39" s="101"/>
      <c r="Z39" s="94"/>
      <c r="AA39" s="94"/>
      <c r="AB39" s="94"/>
      <c r="AC39" s="94"/>
      <c r="AD39" s="94"/>
      <c r="AE39" s="94"/>
      <c r="AF39" s="94"/>
      <c r="AG39" s="94"/>
      <c r="AH39" s="94"/>
      <c r="AI39" s="94"/>
    </row>
    <row r="40" spans="1:35" ht="24" customHeight="1">
      <c r="J40" s="26"/>
      <c r="N40" s="72"/>
      <c r="O40" s="37"/>
      <c r="P40" s="45"/>
    </row>
    <row r="41" spans="1:35" ht="39.75" customHeight="1">
      <c r="A41" s="29"/>
      <c r="C41" s="4"/>
      <c r="D41" s="6"/>
      <c r="E41" s="6"/>
      <c r="F41" s="2"/>
      <c r="G41" s="6"/>
      <c r="H41" s="6"/>
      <c r="I41" s="6"/>
      <c r="J41" s="5"/>
      <c r="K41" s="6"/>
      <c r="L41" s="160"/>
      <c r="M41" s="6"/>
      <c r="N41" s="73"/>
      <c r="O41" s="7"/>
      <c r="P41" s="46"/>
    </row>
    <row r="42" spans="1:35" ht="23.25" customHeight="1">
      <c r="A42" s="213"/>
      <c r="C42" s="6"/>
      <c r="D42" s="6"/>
      <c r="E42" s="6"/>
      <c r="F42" s="2"/>
      <c r="G42" s="6"/>
      <c r="H42" s="6"/>
      <c r="I42" s="6"/>
      <c r="J42" s="8"/>
      <c r="K42" s="6"/>
      <c r="L42" s="161"/>
      <c r="M42" s="6"/>
      <c r="N42" s="6"/>
      <c r="O42" s="7"/>
      <c r="P42" s="31"/>
      <c r="Q42" s="209">
        <f>SUM(Q6:Q39)</f>
        <v>29145.489999999998</v>
      </c>
      <c r="R42" s="209">
        <f>SUM(R6:R39)</f>
        <v>8566</v>
      </c>
      <c r="S42" s="209">
        <f t="shared" ref="S42:T42" si="13">SUM(S6:S39)</f>
        <v>2741</v>
      </c>
      <c r="T42" s="209">
        <f t="shared" si="13"/>
        <v>5810</v>
      </c>
      <c r="U42" s="319">
        <f>SUM(U6:U40)</f>
        <v>44714.49</v>
      </c>
      <c r="V42" s="322">
        <f>SUM(V6:V40)</f>
        <v>50225.729199999994</v>
      </c>
    </row>
    <row r="43" spans="1:35" ht="23.25" customHeight="1">
      <c r="A43" s="316" t="s">
        <v>230</v>
      </c>
      <c r="B43" s="6"/>
      <c r="C43" s="6"/>
      <c r="D43" s="6"/>
      <c r="E43" s="6"/>
      <c r="F43" s="2"/>
      <c r="G43" s="6"/>
      <c r="H43" s="6"/>
      <c r="I43" s="6"/>
      <c r="J43" s="8"/>
      <c r="K43" s="6"/>
      <c r="L43" s="160"/>
      <c r="M43" s="6"/>
      <c r="N43" s="6"/>
      <c r="O43" s="7"/>
      <c r="Q43" s="318"/>
      <c r="T43" s="210">
        <f>SUM(Q42:T42)</f>
        <v>46262.49</v>
      </c>
      <c r="U43" s="311"/>
    </row>
    <row r="44" spans="1:35" ht="23.25" customHeight="1">
      <c r="A44" s="316" t="s">
        <v>234</v>
      </c>
      <c r="B44" s="6"/>
      <c r="C44" s="6"/>
      <c r="D44" s="6"/>
      <c r="E44" s="6"/>
      <c r="F44" s="2"/>
      <c r="G44" s="6"/>
      <c r="H44" s="6"/>
      <c r="I44" s="6"/>
      <c r="J44" s="8"/>
      <c r="K44" s="6"/>
      <c r="L44" s="161"/>
      <c r="M44" s="6"/>
      <c r="N44" s="6"/>
      <c r="O44" s="7"/>
      <c r="P44" s="308" t="s">
        <v>235</v>
      </c>
      <c r="R44" s="309"/>
      <c r="U44" s="320"/>
    </row>
    <row r="45" spans="1:35" ht="23.25" customHeight="1">
      <c r="A45" s="316" t="s">
        <v>231</v>
      </c>
      <c r="B45" s="6"/>
      <c r="C45" s="6"/>
      <c r="D45" s="6"/>
      <c r="E45" s="6"/>
      <c r="G45" s="6"/>
      <c r="H45" s="6"/>
      <c r="I45" s="6"/>
      <c r="J45" s="8"/>
      <c r="K45" s="6"/>
      <c r="L45" s="161"/>
      <c r="M45" s="6"/>
      <c r="N45" s="6"/>
      <c r="P45" s="291" t="s">
        <v>236</v>
      </c>
      <c r="Q45" s="309">
        <v>944</v>
      </c>
      <c r="U45" s="181" t="s">
        <v>163</v>
      </c>
    </row>
    <row r="46" spans="1:35" ht="23.25" customHeight="1">
      <c r="A46" s="316"/>
      <c r="B46" s="6"/>
      <c r="C46" s="6"/>
      <c r="D46" s="6"/>
      <c r="E46" s="6"/>
      <c r="G46" s="6"/>
      <c r="H46" s="6"/>
      <c r="I46" s="6"/>
      <c r="J46" s="8"/>
      <c r="K46" s="6"/>
      <c r="L46" s="161"/>
      <c r="M46" s="6"/>
      <c r="N46" s="6"/>
      <c r="P46" s="291" t="s">
        <v>245</v>
      </c>
    </row>
    <row r="47" spans="1:35" ht="23.25" customHeight="1">
      <c r="A47" s="316" t="s">
        <v>232</v>
      </c>
      <c r="B47" s="6"/>
      <c r="C47" s="6"/>
      <c r="D47" s="6"/>
      <c r="E47" s="6"/>
      <c r="F47" s="2"/>
      <c r="G47" s="6"/>
      <c r="H47" s="6"/>
      <c r="I47" s="6"/>
      <c r="J47" s="8"/>
      <c r="K47" s="6"/>
      <c r="L47" s="161"/>
      <c r="M47" s="6"/>
      <c r="N47" s="6"/>
      <c r="O47" s="7"/>
      <c r="P47" s="291"/>
    </row>
    <row r="48" spans="1:35" ht="23.25" customHeight="1">
      <c r="A48" s="316" t="s">
        <v>233</v>
      </c>
      <c r="B48" s="6"/>
      <c r="C48" s="6"/>
      <c r="D48" s="6"/>
      <c r="E48" s="6"/>
      <c r="F48" s="2"/>
      <c r="G48" s="6"/>
      <c r="H48" s="6"/>
      <c r="I48" s="6"/>
      <c r="J48" s="8"/>
      <c r="K48" s="6"/>
      <c r="L48" s="160"/>
      <c r="M48" s="6"/>
      <c r="N48" s="6"/>
      <c r="O48" s="6"/>
      <c r="P48" s="308" t="s">
        <v>247</v>
      </c>
    </row>
    <row r="49" spans="1:35" ht="23.25" customHeight="1">
      <c r="B49" s="4"/>
      <c r="C49" s="6"/>
      <c r="D49" s="6"/>
      <c r="E49" s="6"/>
      <c r="F49" s="2"/>
      <c r="G49" s="6"/>
      <c r="H49" s="6"/>
      <c r="I49" s="6"/>
      <c r="J49" s="8"/>
      <c r="K49" s="6"/>
      <c r="L49" s="161"/>
      <c r="M49" s="6"/>
      <c r="N49" s="6"/>
      <c r="O49" s="6"/>
      <c r="P49" s="291" t="s">
        <v>237</v>
      </c>
    </row>
    <row r="50" spans="1:35" ht="23.25" customHeight="1">
      <c r="B50" s="6"/>
      <c r="C50" s="6"/>
      <c r="D50" s="6"/>
      <c r="E50" s="6"/>
      <c r="F50" s="2"/>
      <c r="G50" s="6"/>
      <c r="H50" s="6"/>
      <c r="I50" s="6"/>
      <c r="J50" s="8"/>
      <c r="K50" s="6"/>
      <c r="L50" s="160"/>
      <c r="M50" s="6"/>
      <c r="N50" s="6"/>
      <c r="O50" s="6"/>
      <c r="P50" s="291" t="s">
        <v>239</v>
      </c>
      <c r="R50" s="209">
        <v>8250</v>
      </c>
      <c r="S50" s="181" t="s">
        <v>246</v>
      </c>
    </row>
    <row r="51" spans="1:35" ht="23.25" customHeight="1">
      <c r="L51" s="160"/>
      <c r="O51" s="37"/>
      <c r="P51" s="291" t="s">
        <v>238</v>
      </c>
      <c r="R51" s="209">
        <v>2250</v>
      </c>
      <c r="S51" s="181" t="s">
        <v>244</v>
      </c>
    </row>
    <row r="52" spans="1:35" ht="24" customHeight="1">
      <c r="L52" s="160"/>
      <c r="P52" s="291" t="s">
        <v>245</v>
      </c>
    </row>
    <row r="53" spans="1:35" ht="25.5" customHeight="1">
      <c r="H53" s="294"/>
      <c r="I53" s="294"/>
      <c r="J53" s="58"/>
      <c r="K53" s="294"/>
      <c r="L53" s="295"/>
      <c r="M53" s="294"/>
      <c r="N53" s="294"/>
      <c r="O53" s="294"/>
    </row>
    <row r="54" spans="1:35" ht="25.5" customHeight="1">
      <c r="D54" s="280"/>
      <c r="E54" s="278"/>
      <c r="F54" s="281"/>
      <c r="G54" s="279"/>
      <c r="H54" s="296"/>
      <c r="I54" s="297"/>
      <c r="J54" s="298"/>
      <c r="K54" s="296"/>
      <c r="L54" s="299"/>
      <c r="M54" s="289"/>
      <c r="N54" s="290"/>
      <c r="O54" s="300"/>
      <c r="P54" s="291" t="s">
        <v>243</v>
      </c>
      <c r="S54" s="288"/>
    </row>
    <row r="55" spans="1:35" ht="25.5" customHeight="1">
      <c r="L55" s="160"/>
      <c r="P55" s="291" t="s">
        <v>240</v>
      </c>
      <c r="S55" s="286"/>
    </row>
    <row r="56" spans="1:35">
      <c r="L56" s="161"/>
    </row>
    <row r="57" spans="1:35">
      <c r="L57" s="160"/>
    </row>
    <row r="58" spans="1:35" s="1" customFormat="1">
      <c r="A58"/>
      <c r="B58"/>
      <c r="C58"/>
      <c r="F58" s="3"/>
      <c r="J58"/>
      <c r="L58" s="161"/>
      <c r="P58" s="9"/>
      <c r="Q58" s="177"/>
      <c r="R58" s="177"/>
      <c r="S58" s="181"/>
      <c r="T58" s="181"/>
      <c r="U58" s="314"/>
      <c r="V58" s="181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s="1" customFormat="1">
      <c r="A59"/>
      <c r="B59"/>
      <c r="C59"/>
      <c r="F59" s="3"/>
      <c r="J59"/>
      <c r="L59" s="160"/>
      <c r="P59" s="9"/>
      <c r="Q59" s="177"/>
      <c r="R59" s="177"/>
      <c r="S59" s="181"/>
      <c r="T59" s="181"/>
      <c r="U59" s="314"/>
      <c r="V59" s="181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s="1" customFormat="1">
      <c r="A60"/>
      <c r="B60"/>
      <c r="C60"/>
      <c r="F60" s="3"/>
      <c r="J60"/>
      <c r="L60" s="160"/>
      <c r="P60" s="9"/>
      <c r="Q60" s="177"/>
      <c r="R60" s="177"/>
      <c r="S60" s="181"/>
      <c r="T60" s="181"/>
      <c r="U60" s="314"/>
      <c r="V60" s="181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s="1" customFormat="1">
      <c r="A61"/>
      <c r="B61"/>
      <c r="C61"/>
      <c r="F61" s="3"/>
      <c r="J61"/>
      <c r="L61" s="160"/>
      <c r="P61" s="9"/>
      <c r="Q61" s="177"/>
      <c r="R61" s="177"/>
      <c r="S61" s="181"/>
      <c r="T61" s="181"/>
      <c r="U61" s="314"/>
      <c r="V61" s="18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s="1" customFormat="1">
      <c r="A62"/>
      <c r="B62"/>
      <c r="C62"/>
      <c r="F62" s="3"/>
      <c r="J62"/>
      <c r="L62" s="161"/>
      <c r="P62" s="9"/>
      <c r="Q62" s="177"/>
      <c r="R62" s="177"/>
      <c r="S62" s="181"/>
      <c r="T62" s="181"/>
      <c r="U62" s="314"/>
      <c r="V62" s="181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s="1" customFormat="1">
      <c r="A63"/>
      <c r="B63"/>
      <c r="C63"/>
      <c r="F63" s="3"/>
      <c r="J63"/>
      <c r="L63" s="161"/>
      <c r="P63" s="9"/>
      <c r="Q63" s="177"/>
      <c r="R63" s="177"/>
      <c r="S63" s="181"/>
      <c r="T63" s="181"/>
      <c r="U63" s="314"/>
      <c r="V63" s="181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s="1" customFormat="1">
      <c r="A64"/>
      <c r="B64"/>
      <c r="C64"/>
      <c r="F64" s="3"/>
      <c r="J64"/>
      <c r="L64" s="161"/>
      <c r="P64" s="9"/>
      <c r="Q64" s="177"/>
      <c r="R64" s="177"/>
      <c r="S64" s="181"/>
      <c r="T64" s="181"/>
      <c r="U64" s="314"/>
      <c r="V64" s="181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s="1" customFormat="1">
      <c r="A65"/>
      <c r="B65"/>
      <c r="C65"/>
      <c r="F65" s="3"/>
      <c r="J65"/>
      <c r="L65" s="161"/>
      <c r="P65" s="9"/>
      <c r="Q65" s="177"/>
      <c r="R65" s="177"/>
      <c r="S65" s="181"/>
      <c r="T65" s="181"/>
      <c r="U65" s="314"/>
      <c r="V65" s="181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35" s="1" customFormat="1">
      <c r="A66"/>
      <c r="B66"/>
      <c r="C66"/>
      <c r="F66" s="3"/>
      <c r="J66"/>
      <c r="L66" s="161"/>
      <c r="P66" s="9"/>
      <c r="Q66" s="177"/>
      <c r="R66" s="177"/>
      <c r="S66" s="181"/>
      <c r="T66" s="181"/>
      <c r="U66" s="314"/>
      <c r="V66" s="181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s="1" customFormat="1">
      <c r="A67"/>
      <c r="B67"/>
      <c r="C67"/>
      <c r="F67" s="3"/>
      <c r="J67"/>
      <c r="L67" s="162"/>
      <c r="P67" s="9"/>
      <c r="Q67" s="177"/>
      <c r="R67" s="177"/>
      <c r="S67" s="181"/>
      <c r="T67" s="181"/>
      <c r="U67" s="314"/>
      <c r="V67" s="181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s="1" customFormat="1">
      <c r="A68"/>
      <c r="B68"/>
      <c r="C68"/>
      <c r="F68" s="3"/>
      <c r="J68"/>
      <c r="L68" s="161"/>
      <c r="P68" s="9"/>
      <c r="Q68" s="177"/>
      <c r="R68" s="177"/>
      <c r="S68" s="181"/>
      <c r="T68" s="181"/>
      <c r="U68" s="314"/>
      <c r="V68" s="181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s="1" customFormat="1">
      <c r="A69"/>
      <c r="B69"/>
      <c r="C69"/>
      <c r="F69" s="3"/>
      <c r="J69"/>
      <c r="L69" s="163"/>
      <c r="P69" s="9"/>
      <c r="Q69" s="177"/>
      <c r="R69" s="177"/>
      <c r="S69" s="181"/>
      <c r="T69" s="181"/>
      <c r="U69" s="314"/>
      <c r="V69" s="181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:35" s="1" customFormat="1">
      <c r="A70"/>
      <c r="B70"/>
      <c r="C70"/>
      <c r="F70" s="3"/>
      <c r="J70"/>
      <c r="L70" s="163"/>
      <c r="P70" s="9"/>
      <c r="Q70" s="177"/>
      <c r="R70" s="177"/>
      <c r="S70" s="181"/>
      <c r="T70" s="181"/>
      <c r="U70" s="314"/>
      <c r="V70" s="181"/>
      <c r="W70"/>
      <c r="X70"/>
      <c r="Y70"/>
      <c r="Z70"/>
      <c r="AA70"/>
      <c r="AB70"/>
      <c r="AC70"/>
      <c r="AD70"/>
      <c r="AE70"/>
      <c r="AF70"/>
      <c r="AG70"/>
      <c r="AH70"/>
      <c r="AI70"/>
    </row>
  </sheetData>
  <mergeCells count="13">
    <mergeCell ref="D17:D20"/>
    <mergeCell ref="E17:E20"/>
    <mergeCell ref="P17:P20"/>
    <mergeCell ref="Q17:Q20"/>
    <mergeCell ref="D13:D15"/>
    <mergeCell ref="E13:E15"/>
    <mergeCell ref="P13:P15"/>
    <mergeCell ref="Q13:Q15"/>
    <mergeCell ref="K4:L4"/>
    <mergeCell ref="D5:E5"/>
    <mergeCell ref="G5:H5"/>
    <mergeCell ref="D7:D8"/>
    <mergeCell ref="E7:E8"/>
  </mergeCells>
  <phoneticPr fontId="38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8" scale="54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39dbf7-a5b3-4eeb-9dff-eb084b7b473e" xsi:nil="true"/>
    <lcf76f155ced4ddcb4097134ff3c332f xmlns="0dddf3cb-0bd4-4e55-ab2c-5abd4ce7580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6" ma:contentTypeDescription="Create a new document." ma:contentTypeScope="" ma:versionID="6e2d29cc1a038c35ce1b7fec0c389067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fdd5423d4af3778a00afa933825c41e5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9719905-ffc4-4668-8c42-235c86d2f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66602d6-7c9c-4484-a6ca-3fa3203fa698}" ma:internalName="TaxCatchAll" ma:showField="CatchAllData" ma:web="0939dbf7-a5b3-4eeb-9dff-eb084b7b47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B475D3-5CD6-4CA5-B570-1280235FC83E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0dddf3cb-0bd4-4e55-ab2c-5abd4ce7580a"/>
    <ds:schemaRef ds:uri="http://schemas.openxmlformats.org/package/2006/metadata/core-properties"/>
    <ds:schemaRef ds:uri="0939dbf7-a5b3-4eeb-9dff-eb084b7b473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9D1CDD-1E33-45E4-8A34-E49EB69422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A28BC-FC44-4134-92D0-C7EB35E6E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with PFA comments</vt:lpstr>
      <vt:lpstr>01032022</vt:lpstr>
      <vt:lpstr>30032022</vt:lpstr>
      <vt:lpstr>Sheet1</vt:lpstr>
      <vt:lpstr>07042022</vt:lpstr>
      <vt:lpstr>20042022</vt:lpstr>
      <vt:lpstr>20052022</vt:lpstr>
      <vt:lpstr>06072022 revised fabrics etc.</vt:lpstr>
      <vt:lpstr>'01032022'!Print_Area</vt:lpstr>
      <vt:lpstr>'06072022 revised fabrics etc.'!Print_Area</vt:lpstr>
      <vt:lpstr>'07042022'!Print_Area</vt:lpstr>
      <vt:lpstr>'20042022'!Print_Area</vt:lpstr>
      <vt:lpstr>'20052022'!Print_Area</vt:lpstr>
      <vt:lpstr>'30032022'!Print_Area</vt:lpstr>
      <vt:lpstr>'with PFA comments'!Print_Area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Satchell</dc:creator>
  <cp:lastModifiedBy>Leeana Taft</cp:lastModifiedBy>
  <cp:lastPrinted>2021-12-22T13:35:52Z</cp:lastPrinted>
  <dcterms:created xsi:type="dcterms:W3CDTF">2018-06-08T14:14:02Z</dcterms:created>
  <dcterms:modified xsi:type="dcterms:W3CDTF">2022-08-02T09:13:27Z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10789200</vt:r8>
  </property>
  <property fmtid="{D5CDD505-2E9C-101B-9397-08002B2CF9AE}" pid="4" name="AuthorIds_UIVersion_1536">
    <vt:lpwstr>35</vt:lpwstr>
  </property>
  <property fmtid="{D5CDD505-2E9C-101B-9397-08002B2CF9AE}" pid="5" name="MediaServiceImageTags">
    <vt:lpwstr/>
  </property>
</Properties>
</file>