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Qv3t+5ZbhWUTZPW4iFtk/d3jya+3KqOz+Mq3priduG5/khKFWgDKtfnbdKwgh42GxDh6Y7ZEmalDro2vdhXLjg==" workbookSaltValue="wTgvxk2rJV7OnZktpzY5LA==" workbookSpinCount="100000" lockStructure="1"/>
  <bookViews>
    <workbookView xWindow="-22545" yWindow="1290" windowWidth="17835" windowHeight="1143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<sst xmlns="http://schemas.openxmlformats.org/spreadsheetml/2006/main" count="47" uniqueCount="44">
  <si>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</si>
  <si>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</si>
  <si>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</si>
  <si>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</si>
  <si>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</si>
  <si>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</si>
  <si>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</si>
  <si>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</si>
  <si>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SCL17664101</t>
  </si>
  <si>
    <t>Customer Name</t>
  </si>
  <si>
    <t>Mrs Mary Young</t>
  </si>
  <si>
    <t>Dealer Order No</t>
  </si>
  <si>
    <t>SO5284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</si>
  <si>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</si>
  <si>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</si>
  <si>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</si>
  <si>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</si>
  <si>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</si>
  <si>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</si>
  <si>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</si>
  <si>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Lounge</t>
  </si>
  <si>
    <t xml:space="preserve">Lounge </t>
  </si>
  <si>
    <t>Kitchen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</si>
  <si>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</si>
  <si>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</si>
  <si>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</si>
  <si>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</si>
  <si>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</si>
  <si>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</si>
  <si>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</si>
  <si>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</si>
  <si>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</si>
  <si>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</si>
  <si>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</si>
  <si>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</si>
  <si>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</si>
  <si>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</si>
  <si>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</si>
  <si>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We require 4 new louvres 363mm wide x 76 mm drop (not sure if it is for line 5 or 6)</t>
  </si>
  <si>
    <t>Please send us 4 replacement louvres</t>
  </si>
  <si>
    <t>not requested</t>
  </si>
  <si>
    <t>NOT COVERED</t>
  </si>
  <si>
    <t>Sea</t>
  </si>
  <si>
    <t>SCED39505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</si>
</sst>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70" t="s">
        <v>43</v>
      </c>
      <c r="I5" s="71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76">
        <v>44350</v>
      </c>
      <c r="I9" s="71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>
      <c r="A21" s="16">
        <v>2</v>
      </c>
      <c r="B21" s="17" t="s">
        <v>20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>
      <c r="A22" s="16">
        <v>3</v>
      </c>
      <c r="B22" s="17" t="s">
        <v>20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>
      <c r="A23" s="16">
        <v>4</v>
      </c>
      <c r="B23" s="17" t="s">
        <v>21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>
      <c r="A24" s="16">
        <v>5</v>
      </c>
      <c r="B24" s="17" t="s">
        <v>22</v>
      </c>
      <c r="C24" s="48" t="s">
        <v>38</v>
      </c>
      <c r="D24" s="48"/>
      <c r="E24" s="48"/>
      <c r="F24" s="48"/>
      <c r="G24" s="48" t="s">
        <v>39</v>
      </c>
      <c r="H24" s="48"/>
      <c r="I24" s="48"/>
      <c r="K24" s="49"/>
      <c r="L24" s="49"/>
      <c r="M24" s="49"/>
      <c r="N24" s="49"/>
      <c r="O24" s="49"/>
      <c r="P24" s="14"/>
    </row>
    <row r="25" spans="1:16" ht="45" customHeight="1">
      <c r="A25" s="16">
        <v>6</v>
      </c>
      <c r="B25" s="17" t="s">
        <v>22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23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2" t="s">
        <v>24</v>
      </c>
      <c r="C42" s="21" t="s">
        <v>40</v>
      </c>
      <c r="D42" s="2" t="s">
        <v>25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>
      <c r="A44" s="2"/>
      <c r="B44" s="2"/>
      <c r="C44" s="2"/>
      <c r="D44" s="2"/>
      <c r="E44" s="2"/>
      <c r="F44" s="22" t="s">
        <v>26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>
      <c r="A45" s="2"/>
      <c r="B45" s="2"/>
      <c r="C45" s="2"/>
      <c r="D45" s="2"/>
      <c r="E45" s="2"/>
      <c r="F45" s="22" t="s">
        <v>27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>
      <c r="G46" s="23"/>
    </row>
    <row r="47" spans="1:18" ht="18" customHeight="1">
      <c r="A47" s="73" t="s">
        <v>28</v>
      </c>
      <c r="B47" s="74"/>
      <c r="C47" s="74"/>
      <c r="D47" s="75"/>
      <c r="G47" s="24" t="s">
        <v>29</v>
      </c>
      <c r="H47" s="67" t="s">
        <v>42</v>
      </c>
      <c r="I47" s="68"/>
    </row>
    <row r="48" spans="1:18">
      <c r="A48" s="25"/>
      <c r="B48" s="26"/>
      <c r="C48" s="26"/>
      <c r="D48" s="27"/>
      <c r="G48" s="28"/>
    </row>
    <row r="49" spans="1:9" ht="18" customHeight="1">
      <c r="A49" s="63" t="s">
        <v>41</v>
      </c>
      <c r="B49" s="64"/>
      <c r="C49" s="64"/>
      <c r="D49" s="65"/>
      <c r="G49" s="24" t="s">
        <v>30</v>
      </c>
      <c r="H49" s="67">
        <v>23.88</v>
      </c>
      <c r="I49" s="68"/>
    </row>
    <row r="50" spans="1:9">
      <c r="A50" s="63" t="s">
        <v>31</v>
      </c>
      <c r="B50" s="64"/>
      <c r="C50" s="64"/>
      <c r="D50" s="65"/>
      <c r="G50" s="24"/>
    </row>
    <row r="51" spans="1:9" ht="18" customHeight="1">
      <c r="A51" s="63" t="str">
        <f>IF(A49="Covered","Subject to factory approval.","")</f>
        <v/>
      </c>
      <c r="B51" s="64"/>
      <c r="C51" s="64"/>
      <c r="D51" s="65"/>
      <c r="G51" s="24" t="s">
        <v>32</v>
      </c>
      <c r="H51" s="67">
        <v>4</v>
      </c>
      <c r="I51" s="68"/>
    </row>
    <row r="52" spans="1:9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>
      <c r="G53" s="24" t="s">
        <v>33</v>
      </c>
      <c r="H53" s="67">
        <f>(Net_Product_Value+Net_Freight_Value)*0.2</f>
        <v>5.5760000000000005</v>
      </c>
      <c r="I53" s="68"/>
    </row>
    <row r="54" spans="1:9">
      <c r="G54" s="24"/>
    </row>
    <row r="55" spans="1:9" ht="18" customHeight="1">
      <c r="G55" s="24" t="s">
        <v>34</v>
      </c>
      <c r="H55" s="67">
        <f>Net_Product_Value+Net_Freight_Value+H53</f>
        <v>33.456000000000003</v>
      </c>
      <c r="I55" s="6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35</v>
      </c>
      <c r="D58" s="26"/>
      <c r="E58" s="26"/>
      <c r="F58" s="26"/>
      <c r="G58" s="26"/>
      <c r="H58" s="26"/>
      <c r="I58" s="27"/>
    </row>
    <row r="59" spans="1:9">
      <c r="A59" s="25"/>
      <c r="B59" s="26"/>
      <c r="C59" s="26" t="s">
        <v>36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37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Rebecca Jawara</cp:lastModifiedBy>
  <cp:lastPrinted>2015-08-05T10:54:28Z</cp:lastPrinted>
  <dcterms:created xsi:type="dcterms:W3CDTF">2002-11-12T12:52:12Z</dcterms:created>
  <dcterms:modified xsi:type="dcterms:W3CDTF">2021-06-03T13:59:55Z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