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3fw80LAb9gEh5V6GbiKyV1Oui3QfUm3xPPVTKAVSXuJk0mScKqmYb+7dV08lFB/hS5pH//whQb8Pl+bvWDA4aw==" workbookSaltValue="Z+MKWMYUV1cblxbVYFdMzA==" workbookSpinCount="100000" lockStructure="1"/>
  <bookViews>
    <workbookView xWindow="-24765" yWindow="1185" windowWidth="17115" windowHeight="1138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<sst xmlns="http://schemas.openxmlformats.org/spreadsheetml/2006/main" count="62" uniqueCount="62">
  <si>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</si>
  <si>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</si>
  <si>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</si>
  <si>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</si>
  <si>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</si>
  <si>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</si>
  <si>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</si>
  <si>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</si>
  <si>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SCL16147059</t>
  </si>
  <si>
    <t>Customer Name</t>
  </si>
  <si>
    <t>Preston</t>
  </si>
  <si>
    <t>Dealer Order No</t>
  </si>
  <si>
    <t/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</si>
  <si>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</si>
  <si>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</si>
  <si>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</si>
  <si>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</si>
  <si>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</si>
  <si>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</si>
  <si>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</si>
  <si>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Lounge 1</t>
  </si>
  <si>
    <t>Lounge 2</t>
  </si>
  <si>
    <t>Lounge 3</t>
  </si>
  <si>
    <t>Lounge 4</t>
  </si>
  <si>
    <t>Lounge 5</t>
  </si>
  <si>
    <t>Lounge 6</t>
  </si>
  <si>
    <t>Downstairs wc</t>
  </si>
  <si>
    <t>Downstairs landing</t>
  </si>
  <si>
    <t>Kit left</t>
  </si>
  <si>
    <t>Kit right</t>
  </si>
  <si>
    <t>Kids room 1</t>
  </si>
  <si>
    <t>Kids room 2</t>
  </si>
  <si>
    <t>Kids room 3</t>
  </si>
  <si>
    <t>Kids room 4</t>
  </si>
  <si>
    <t>Dining 1</t>
  </si>
  <si>
    <t>Dining 2</t>
  </si>
  <si>
    <t>Dining 3</t>
  </si>
  <si>
    <t>Dining 4</t>
  </si>
  <si>
    <t>Dining 5</t>
  </si>
  <si>
    <t>Upstairs landing 1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</si>
  <si>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</si>
  <si>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</si>
  <si>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</si>
  <si>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</si>
  <si>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</si>
  <si>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</si>
  <si>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</si>
  <si>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</si>
  <si>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</si>
  <si>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</si>
  <si>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</si>
  <si>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</si>
  <si>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</si>
  <si>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</si>
  <si>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</si>
  <si>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1 x  Louvre has split (213 mm wide)</t>
  </si>
  <si>
    <t>Send  1 x replacement Louvre</t>
  </si>
  <si>
    <t>not requested</t>
  </si>
  <si>
    <t>NOT COVERED</t>
  </si>
  <si>
    <t>Sea</t>
  </si>
  <si>
    <t>S:CRAFT</t>
  </si>
  <si>
    <t>SCED37797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</si>
</sst>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61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44252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24</v>
      </c>
      <c r="C24" s="51" t="s">
        <v>55</v>
      </c>
      <c r="D24" s="51"/>
      <c r="E24" s="51"/>
      <c r="F24" s="51"/>
      <c r="G24" s="51" t="s">
        <v>56</v>
      </c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25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26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 t="s">
        <v>27</v>
      </c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 t="s">
        <v>28</v>
      </c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 t="s">
        <v>29</v>
      </c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 t="s">
        <v>30</v>
      </c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 t="s">
        <v>31</v>
      </c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 t="s">
        <v>32</v>
      </c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 t="s">
        <v>33</v>
      </c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 t="s">
        <v>34</v>
      </c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 t="s">
        <v>35</v>
      </c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 t="s">
        <v>36</v>
      </c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 t="s">
        <v>37</v>
      </c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 t="s">
        <v>38</v>
      </c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 t="s">
        <v>39</v>
      </c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40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41</v>
      </c>
      <c r="C42" s="21" t="s">
        <v>57</v>
      </c>
      <c r="D42" s="2" t="s">
        <v>42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43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44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45</v>
      </c>
      <c r="B47" s="43"/>
      <c r="C47" s="43"/>
      <c r="D47" s="44"/>
      <c r="G47" s="24" t="s">
        <v>46</v>
      </c>
      <c r="H47" s="37" t="s">
        <v>59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58</v>
      </c>
      <c r="B49" s="46"/>
      <c r="C49" s="46"/>
      <c r="D49" s="47"/>
      <c r="G49" s="24" t="s">
        <v>47</v>
      </c>
      <c r="H49" s="37">
        <v>13.47</v>
      </c>
      <c r="I49" s="38"/>
    </row>
    <row r="50" spans="1:9">
      <c r="A50" s="45" t="s">
        <v>48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49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50</v>
      </c>
      <c r="H53" s="37">
        <f>(Net_Product_Value+Net_Freight_Value)*0.2</f>
        <v>2.6940000000000004</v>
      </c>
      <c r="I53" s="38"/>
    </row>
    <row r="54" spans="1:9">
      <c r="G54" s="24"/>
    </row>
    <row r="55" spans="1:9" ht="18" customHeight="1">
      <c r="G55" s="24" t="s">
        <v>51</v>
      </c>
      <c r="H55" s="37">
        <f>Net_Product_Value+Net_Freight_Value+H53</f>
        <v>16.164000000000001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52</v>
      </c>
      <c r="D58" s="26"/>
      <c r="E58" s="26"/>
      <c r="F58" s="26" t="s">
        <v>60</v>
      </c>
      <c r="G58" s="26"/>
      <c r="H58" s="26"/>
      <c r="I58" s="27"/>
    </row>
    <row r="59" spans="1:9">
      <c r="A59" s="25"/>
      <c r="B59" s="26"/>
      <c r="C59" s="26" t="s">
        <v>53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54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2021-02-25T10:13:48Z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