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69F8FFC2-01B8-4249-A476-1D9821694B04}" xr6:coauthVersionLast="46" xr6:coauthVersionMax="46" xr10:uidLastSave="{00000000-0000-0000-0000-000000000000}"/>
  <bookViews>
    <workbookView xWindow="-16275" yWindow="1920" windowWidth="14685" windowHeight="1143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<sst xmlns="http://schemas.openxmlformats.org/spreadsheetml/2006/main" count="45" uniqueCount="45">
  <si>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</si>
  <si>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</si>
  <si>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</si>
  <si>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</si>
  <si>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</si>
  <si>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</si>
  <si>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</si>
  <si>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</si>
  <si>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SCR21816250</t>
  </si>
  <si>
    <t>Customer Name</t>
  </si>
  <si>
    <t>. Hern</t>
  </si>
  <si>
    <t>Dealer Order No</t>
  </si>
  <si>
    <t>SO11047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</si>
  <si>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</si>
  <si>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</si>
  <si>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</si>
  <si>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</si>
  <si>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</si>
  <si>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</si>
  <si>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</si>
  <si>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Hall WF24</t>
  </si>
  <si>
    <t>Hall WF25</t>
  </si>
  <si>
    <t>Hall WF26</t>
  </si>
  <si>
    <t>Hall WF20</t>
  </si>
  <si>
    <t>Hall WF21</t>
  </si>
  <si>
    <t>Hall WF22</t>
  </si>
  <si>
    <t>Hall WF23</t>
  </si>
  <si>
    <t>Hall linen cupb WF19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</si>
  <si>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</si>
  <si>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</si>
  <si>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</si>
  <si>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</si>
  <si>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</si>
  <si>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</si>
  <si>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</si>
  <si>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</si>
  <si>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</si>
  <si>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</si>
  <si>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</si>
  <si>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</si>
  <si>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</si>
  <si>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</si>
  <si>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</si>
  <si>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Both panels damaged (see pictures)</t>
  </si>
  <si>
    <t xml:space="preserve">Please replace both panels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</si>
</sst>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3"/>
  <sheetViews>
    <sheetView tabSelected="1" topLeftCell="A4" zoomScale="75" zoomScaleNormal="75" workbookViewId="0">
      <selection activeCell="C25" sqref="C25:F25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">
      <c r="A24" s="16">
        <v>5</v>
      </c>
      <c r="B24" s="17" t="s">
        <v>24</v>
      </c>
      <c r="C24" s="51" t="s">
        <v>43</v>
      </c>
      <c r="D24" s="51"/>
      <c r="E24" s="51"/>
      <c r="F24" s="51"/>
      <c r="G24" s="51" t="s">
        <v>44</v>
      </c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">
      <c r="A25" s="16">
        <v>6</v>
      </c>
      <c r="B25" s="17" t="s">
        <v>25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">
      <c r="A26" s="16">
        <v>7</v>
      </c>
      <c r="B26" s="17" t="s">
        <v>26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">
      <c r="A27" s="16">
        <v>8</v>
      </c>
      <c r="B27" s="17" t="s">
        <v>27</v>
      </c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28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2" t="s">
        <v>29</v>
      </c>
      <c r="C42" s="21"/>
      <c r="D42" s="2" t="s">
        <v>30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2"/>
      <c r="B44" s="2"/>
      <c r="C44" s="2"/>
      <c r="D44" s="2"/>
      <c r="E44" s="2"/>
      <c r="F44" s="22" t="s">
        <v>31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2"/>
      <c r="B45" s="2"/>
      <c r="C45" s="2"/>
      <c r="D45" s="2"/>
      <c r="E45" s="2"/>
      <c r="F45" s="22" t="s">
        <v>32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x14ac:dyDescent="0.2">
      <c r="G46" s="23"/>
    </row>
    <row r="47" spans="1:18" ht="18" customHeight="1" x14ac:dyDescent="0.2">
      <c r="A47" s="42" t="s">
        <v>33</v>
      </c>
      <c r="B47" s="43"/>
      <c r="C47" s="43"/>
      <c r="D47" s="44"/>
      <c r="G47" s="24" t="s">
        <v>34</v>
      </c>
      <c r="H47" s="37"/>
      <c r="I47" s="3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45"/>
      <c r="B49" s="46"/>
      <c r="C49" s="46"/>
      <c r="D49" s="47"/>
      <c r="G49" s="24" t="s">
        <v>35</v>
      </c>
      <c r="H49" s="37"/>
      <c r="I49" s="38"/>
    </row>
    <row r="50" spans="1:9" x14ac:dyDescent="0.2">
      <c r="A50" s="45" t="s">
        <v>36</v>
      </c>
      <c r="B50" s="46"/>
      <c r="C50" s="46"/>
      <c r="D50" s="47"/>
      <c r="G50" s="24"/>
    </row>
    <row r="51" spans="1:9" ht="18" customHeight="1" x14ac:dyDescent="0.2">
      <c r="A51" s="45" t="str">
        <f>IF(A49="Covered","Subject to factory approval.","")</f>
        <v/>
      </c>
      <c r="B51" s="46"/>
      <c r="C51" s="46"/>
      <c r="D51" s="47"/>
      <c r="G51" s="24" t="s">
        <v>37</v>
      </c>
      <c r="H51" s="37"/>
      <c r="I51" s="38"/>
    </row>
    <row r="52" spans="1:9" x14ac:dyDescent="0.2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">
      <c r="G53" s="24" t="s">
        <v>38</v>
      </c>
      <c r="H53" s="37">
        <f>(Net_Product_Value+Net_Freight_Value)*0.2</f>
        <v>0</v>
      </c>
      <c r="I53" s="38"/>
    </row>
    <row r="54" spans="1:9" x14ac:dyDescent="0.2">
      <c r="G54" s="24"/>
    </row>
    <row r="55" spans="1:9" ht="18" customHeight="1" x14ac:dyDescent="0.2">
      <c r="G55" s="24" t="s">
        <v>39</v>
      </c>
      <c r="H55" s="37">
        <f>Net_Product_Value+Net_Freight_Value+H53</f>
        <v>0</v>
      </c>
      <c r="I55" s="3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40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41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42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53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2021-05-18T10:01:32Z</cp:lastPrinted>
  <dcterms:created xsi:type="dcterms:W3CDTF">2002-11-12T12:52:12Z</dcterms:created>
  <dcterms:modified xsi:type="dcterms:W3CDTF">2021-05-18T10:01:33Z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