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eanaTaft\Downloads\"/>
    </mc:Choice>
  </mc:AlternateContent>
  <xr:revisionPtr revIDLastSave="0" documentId="13_ncr:1_{0A506C4A-98F5-4DB0-96AF-A75E7BC84998}" xr6:coauthVersionLast="45" xr6:coauthVersionMax="45" xr10:uidLastSave="{00000000-0000-0000-0000-000000000000}"/>
  <bookViews>
    <workbookView xWindow="-27645" yWindow="525" windowWidth="26820" windowHeight="148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Sheet1!$A$3:$H$165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9" i="1"/>
  <c r="K7" i="1"/>
  <c r="B45" i="1"/>
  <c r="B42" i="1"/>
  <c r="B14" i="1"/>
  <c r="C45" i="1"/>
  <c r="I44" i="1"/>
  <c r="K44" i="1" s="1"/>
  <c r="I20" i="1"/>
  <c r="K20" i="1" s="1"/>
  <c r="I8" i="1"/>
  <c r="I9" i="1"/>
  <c r="K9" i="1" s="1"/>
  <c r="I10" i="1"/>
  <c r="K10" i="1" s="1"/>
  <c r="I11" i="1"/>
  <c r="K11" i="1" s="1"/>
  <c r="I12" i="1"/>
  <c r="K12" i="1" s="1"/>
  <c r="I13" i="1"/>
  <c r="K13" i="1" s="1"/>
  <c r="I15" i="1"/>
  <c r="I16" i="1"/>
  <c r="K16" i="1" s="1"/>
  <c r="I17" i="1"/>
  <c r="K17" i="1" s="1"/>
  <c r="I18" i="1"/>
  <c r="K18" i="1" s="1"/>
  <c r="I19" i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H45" i="1" s="1"/>
  <c r="I7" i="1"/>
  <c r="H14" i="1" l="1"/>
  <c r="K43" i="1"/>
  <c r="H42" i="1"/>
  <c r="I45" i="1"/>
  <c r="K8" i="1"/>
  <c r="K45" i="1" s="1"/>
  <c r="H47" i="1" l="1"/>
</calcChain>
</file>

<file path=xl/sharedStrings.xml><?xml version="1.0" encoding="utf-8"?>
<sst xmlns="http://schemas.openxmlformats.org/spreadsheetml/2006/main" count="17" uniqueCount="14">
  <si>
    <t>quantity</t>
  </si>
  <si>
    <t>width</t>
  </si>
  <si>
    <t>drop</t>
  </si>
  <si>
    <t>First Floor</t>
  </si>
  <si>
    <t>Second Floor</t>
  </si>
  <si>
    <t xml:space="preserve">REF: 15 Castle </t>
  </si>
  <si>
    <t xml:space="preserve">Roller  Manual op. with </t>
  </si>
  <si>
    <t>Panama pro 3%</t>
  </si>
  <si>
    <t>Panama chrome 3% silver backed</t>
  </si>
  <si>
    <t>GroundFloor</t>
  </si>
  <si>
    <t>atrium</t>
  </si>
  <si>
    <t>£ each</t>
  </si>
  <si>
    <t>Third Floor</t>
  </si>
  <si>
    <t>Fifth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</si>
</sst>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2" fillId="0" borderId="0" xfId="0" applyFont="1"/>
    <xf numFmtId="44" fontId="0" fillId="0" borderId="0" xfId="1" applyFont="1"/>
    <xf numFmtId="44" fontId="1" fillId="0" borderId="0" xfId="1" applyFont="1"/>
    <xf numFmtId="44" fontId="2" fillId="0" borderId="0" xfId="1" applyFont="1"/>
    <xf numFmtId="44" fontId="6" fillId="0" borderId="0" xfId="0" applyNumberFormat="1" applyFont="1"/>
    <xf numFmtId="44" fontId="7" fillId="0" borderId="0" xfId="0" applyNumberFormat="1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44" fontId="9" fillId="0" borderId="0" xfId="1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44" fontId="0" fillId="0" borderId="0" xfId="0" applyNumberFormat="1"/>
    <xf numFmtId="44" fontId="1" fillId="0" borderId="2" xfId="0" applyNumberFormat="1" applyFont="1" applyBorder="1"/>
    <xf numFmtId="44" fontId="1" fillId="0" borderId="0" xfId="0" applyNumberFormat="1" applyFont="1" applyBorder="1"/>
    <xf numFmtId="0" fontId="10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53C8D.A2188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276225</xdr:colOff>
      <xdr:row>1</xdr:row>
      <xdr:rowOff>0</xdr:rowOff>
    </xdr:to>
    <xdr:pic>
      <xdr:nvPicPr>
        <xdr:cNvPr id="8" name="Picture 6" descr="Description: Description: Description: cid:image001.jpg@01D16E2B.A3B6A480">
          <a:extLst>
            <a:ext uri="{FF2B5EF4-FFF2-40B4-BE49-F238E27FC236}">
              <a16:creationId xmlns:a16="http://schemas.microsoft.com/office/drawing/2014/main" id="{243F33DB-40E6-42D0-816E-D80BD286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0"/>
  <sheetViews>
    <sheetView tabSelected="1" workbookViewId="0">
      <selection activeCell="M11" sqref="M11"/>
    </sheetView>
  </sheetViews>
  <sheetFormatPr defaultRowHeight="15" x14ac:dyDescent="0.25"/>
  <cols>
    <col min="1" max="1" width="18" customWidth="1"/>
    <col min="3" max="3" width="9.7109375" style="2" customWidth="1"/>
    <col min="4" max="4" width="9.140625" style="9"/>
    <col min="5" max="5" width="9" style="2" customWidth="1"/>
    <col min="6" max="6" width="12.42578125" style="39" customWidth="1"/>
    <col min="7" max="7" width="9.140625" style="2"/>
    <col min="8" max="8" width="11.5703125" bestFit="1" customWidth="1"/>
    <col min="9" max="11" width="18.28515625" customWidth="1"/>
    <col min="12" max="12" width="9.28515625" customWidth="1"/>
    <col min="17" max="17" width="11.5703125" style="22" bestFit="1" customWidth="1"/>
    <col min="18" max="18" width="10.5703125" style="22" bestFit="1" customWidth="1"/>
    <col min="19" max="19" width="10.5703125" bestFit="1" customWidth="1"/>
    <col min="20" max="20" width="11.5703125" bestFit="1" customWidth="1"/>
  </cols>
  <sheetData>
    <row r="1" spans="1:18" ht="74.25" customHeight="1" x14ac:dyDescent="0.25"/>
    <row r="2" spans="1:18" ht="33" customHeight="1" x14ac:dyDescent="0.25">
      <c r="A2" s="13"/>
    </row>
    <row r="3" spans="1:18" ht="37.15" customHeight="1" x14ac:dyDescent="0.25">
      <c r="A3" s="14" t="s">
        <v>5</v>
      </c>
    </row>
    <row r="4" spans="1:18" ht="46.5" customHeight="1" x14ac:dyDescent="0.25">
      <c r="A4" s="1" t="s">
        <v>6</v>
      </c>
      <c r="I4" s="38" t="s">
        <v>7</v>
      </c>
      <c r="J4" s="38"/>
      <c r="K4" s="45" t="s">
        <v>8</v>
      </c>
    </row>
    <row r="5" spans="1:18" ht="22.5" customHeight="1" x14ac:dyDescent="0.25">
      <c r="A5" s="3"/>
      <c r="B5" s="3"/>
      <c r="C5" s="4" t="s">
        <v>0</v>
      </c>
      <c r="D5" s="10" t="s">
        <v>1</v>
      </c>
      <c r="E5" s="4" t="s">
        <v>2</v>
      </c>
      <c r="F5" s="40" t="s">
        <v>11</v>
      </c>
      <c r="G5" s="35"/>
      <c r="H5" s="17"/>
    </row>
    <row r="6" spans="1:18" x14ac:dyDescent="0.25">
      <c r="A6" s="5" t="s">
        <v>9</v>
      </c>
      <c r="B6" s="3"/>
      <c r="C6" s="4"/>
      <c r="D6" s="10"/>
      <c r="E6" s="4"/>
      <c r="G6" s="35"/>
      <c r="H6" s="17"/>
      <c r="Q6" s="23"/>
      <c r="R6" s="23"/>
    </row>
    <row r="7" spans="1:18" x14ac:dyDescent="0.25">
      <c r="B7" s="6"/>
      <c r="C7" s="6">
        <v>2</v>
      </c>
      <c r="D7" s="11">
        <v>1200</v>
      </c>
      <c r="E7" s="7">
        <v>1500</v>
      </c>
      <c r="F7" s="39">
        <v>163</v>
      </c>
      <c r="I7" s="42">
        <f>SUM(C7*F7)</f>
        <v>326</v>
      </c>
      <c r="J7" s="42"/>
      <c r="K7" s="42">
        <f>SUM(I7*0.7)+I7</f>
        <v>554.20000000000005</v>
      </c>
    </row>
    <row r="8" spans="1:18" x14ac:dyDescent="0.25">
      <c r="B8" s="6"/>
      <c r="C8" s="6">
        <v>7</v>
      </c>
      <c r="D8" s="11">
        <v>1100</v>
      </c>
      <c r="E8" s="7">
        <v>2600</v>
      </c>
      <c r="F8" s="39">
        <v>227</v>
      </c>
      <c r="I8" s="42">
        <f t="shared" ref="I8:I44" si="0">SUM(C8*F8)</f>
        <v>1589</v>
      </c>
      <c r="J8" s="42"/>
      <c r="K8" s="42">
        <f>SUM(I8*0.7)+I8</f>
        <v>2701.3</v>
      </c>
    </row>
    <row r="9" spans="1:18" x14ac:dyDescent="0.25">
      <c r="A9" s="5"/>
      <c r="B9" s="5"/>
      <c r="C9" s="6">
        <v>3</v>
      </c>
      <c r="D9" s="11">
        <v>1000</v>
      </c>
      <c r="E9" s="7">
        <v>2600</v>
      </c>
      <c r="F9" s="39">
        <v>227</v>
      </c>
      <c r="I9" s="42">
        <f t="shared" si="0"/>
        <v>681</v>
      </c>
      <c r="J9" s="42"/>
      <c r="K9" s="42">
        <f>SUM(I9*0.7)+I9</f>
        <v>1157.7</v>
      </c>
    </row>
    <row r="10" spans="1:18" x14ac:dyDescent="0.25">
      <c r="A10" s="5"/>
      <c r="B10" s="5"/>
      <c r="C10" s="6">
        <v>2</v>
      </c>
      <c r="D10" s="11">
        <v>1100</v>
      </c>
      <c r="E10" s="7">
        <v>1500</v>
      </c>
      <c r="F10" s="39">
        <v>163</v>
      </c>
      <c r="I10" s="42">
        <f t="shared" si="0"/>
        <v>326</v>
      </c>
      <c r="J10" s="42"/>
      <c r="K10" s="42">
        <f>SUM(I10*0.7)+I10</f>
        <v>554.20000000000005</v>
      </c>
    </row>
    <row r="11" spans="1:18" x14ac:dyDescent="0.25">
      <c r="A11" s="5" t="s">
        <v>10</v>
      </c>
      <c r="B11" s="5"/>
      <c r="C11" s="6">
        <v>1</v>
      </c>
      <c r="D11" s="11">
        <v>900</v>
      </c>
      <c r="E11" s="7">
        <v>1800</v>
      </c>
      <c r="F11" s="39">
        <v>184</v>
      </c>
      <c r="I11" s="42">
        <f t="shared" si="0"/>
        <v>184</v>
      </c>
      <c r="J11" s="42"/>
      <c r="K11" s="42">
        <f>SUM(I11*0.7)+I11</f>
        <v>312.79999999999995</v>
      </c>
    </row>
    <row r="12" spans="1:18" x14ac:dyDescent="0.25">
      <c r="A12" s="5"/>
      <c r="B12" s="5"/>
      <c r="C12" s="6">
        <v>1</v>
      </c>
      <c r="D12" s="11">
        <v>1500</v>
      </c>
      <c r="E12" s="7">
        <v>1800</v>
      </c>
      <c r="F12" s="39">
        <v>278</v>
      </c>
      <c r="I12" s="42">
        <f t="shared" si="0"/>
        <v>278</v>
      </c>
      <c r="J12" s="42"/>
      <c r="K12" s="42">
        <f>SUM(I12*0.7)+I12</f>
        <v>472.6</v>
      </c>
    </row>
    <row r="13" spans="1:18" x14ac:dyDescent="0.25">
      <c r="A13" s="5"/>
      <c r="B13" s="5"/>
      <c r="C13" s="6">
        <v>2</v>
      </c>
      <c r="D13" s="12">
        <v>1000</v>
      </c>
      <c r="E13" s="7">
        <v>1800</v>
      </c>
      <c r="F13" s="39">
        <v>184</v>
      </c>
      <c r="I13" s="42">
        <f t="shared" si="0"/>
        <v>368</v>
      </c>
      <c r="J13" s="42"/>
      <c r="K13" s="42">
        <f>SUM(I13*0.7)+I13</f>
        <v>625.59999999999991</v>
      </c>
    </row>
    <row r="14" spans="1:18" x14ac:dyDescent="0.25">
      <c r="A14" s="5"/>
      <c r="B14" s="5">
        <f>SUM(C7:C13)</f>
        <v>18</v>
      </c>
      <c r="C14" s="6"/>
      <c r="D14" s="12"/>
      <c r="E14" s="7"/>
      <c r="H14" s="42">
        <f>SUM(I7:I13)</f>
        <v>3752</v>
      </c>
      <c r="I14" s="42"/>
      <c r="J14" s="42"/>
      <c r="K14" s="42">
        <f>SUM(I14*0.7)+I14</f>
        <v>0</v>
      </c>
    </row>
    <row r="15" spans="1:18" x14ac:dyDescent="0.25">
      <c r="A15" s="5"/>
      <c r="B15" s="5"/>
      <c r="C15" s="8"/>
      <c r="D15" s="11"/>
      <c r="E15" s="7"/>
      <c r="I15" s="42">
        <f t="shared" si="0"/>
        <v>0</v>
      </c>
      <c r="J15" s="42"/>
      <c r="K15" s="42">
        <f>SUM(I15*0.7)+I15</f>
        <v>0</v>
      </c>
    </row>
    <row r="16" spans="1:18" x14ac:dyDescent="0.25">
      <c r="A16" s="5" t="s">
        <v>3</v>
      </c>
      <c r="B16" s="5"/>
      <c r="C16" s="8">
        <v>2</v>
      </c>
      <c r="D16" s="12">
        <v>1200</v>
      </c>
      <c r="E16" s="7">
        <v>1500</v>
      </c>
      <c r="F16" s="39">
        <v>163</v>
      </c>
      <c r="I16" s="42">
        <f t="shared" si="0"/>
        <v>326</v>
      </c>
      <c r="J16" s="42"/>
      <c r="K16" s="42">
        <f>SUM(I16*0.7)+I16</f>
        <v>554.20000000000005</v>
      </c>
    </row>
    <row r="17" spans="1:11" x14ac:dyDescent="0.25">
      <c r="A17" s="5"/>
      <c r="B17" s="5"/>
      <c r="C17" s="6">
        <v>12</v>
      </c>
      <c r="D17" s="12">
        <v>1100</v>
      </c>
      <c r="E17" s="7">
        <v>2600</v>
      </c>
      <c r="F17" s="39">
        <v>227</v>
      </c>
      <c r="I17" s="42">
        <f t="shared" si="0"/>
        <v>2724</v>
      </c>
      <c r="J17" s="42"/>
      <c r="K17" s="42">
        <f>SUM(I17*0.7)+I17</f>
        <v>4630.8</v>
      </c>
    </row>
    <row r="18" spans="1:11" x14ac:dyDescent="0.25">
      <c r="A18" s="5"/>
      <c r="B18" s="5"/>
      <c r="C18" s="8">
        <v>3</v>
      </c>
      <c r="D18" s="12">
        <v>1000</v>
      </c>
      <c r="E18" s="7">
        <v>2600</v>
      </c>
      <c r="F18" s="39">
        <v>227</v>
      </c>
      <c r="I18" s="42">
        <f t="shared" si="0"/>
        <v>681</v>
      </c>
      <c r="J18" s="42"/>
      <c r="K18" s="42">
        <f>SUM(I18*0.7)+I18</f>
        <v>1157.7</v>
      </c>
    </row>
    <row r="19" spans="1:11" x14ac:dyDescent="0.25">
      <c r="A19" s="5"/>
      <c r="B19" s="5"/>
      <c r="C19" s="8">
        <v>4</v>
      </c>
      <c r="D19" s="12">
        <v>1100</v>
      </c>
      <c r="E19" s="7">
        <v>1500</v>
      </c>
      <c r="F19" s="39">
        <v>163</v>
      </c>
      <c r="I19" s="42">
        <f t="shared" si="0"/>
        <v>652</v>
      </c>
      <c r="J19" s="42"/>
      <c r="K19" s="42">
        <f>SUM(I19*0.7)+I19</f>
        <v>1108.4000000000001</v>
      </c>
    </row>
    <row r="20" spans="1:11" x14ac:dyDescent="0.25">
      <c r="A20" s="5"/>
      <c r="B20" s="5"/>
      <c r="C20" s="8">
        <v>1</v>
      </c>
      <c r="D20" s="7">
        <v>2000</v>
      </c>
      <c r="E20" s="2">
        <v>1500</v>
      </c>
      <c r="F20" s="39">
        <v>309</v>
      </c>
      <c r="I20" s="42">
        <f t="shared" si="0"/>
        <v>309</v>
      </c>
      <c r="J20" s="42"/>
      <c r="K20" s="42">
        <f>SUM(I20*0.7)+I20</f>
        <v>525.29999999999995</v>
      </c>
    </row>
    <row r="21" spans="1:11" x14ac:dyDescent="0.25">
      <c r="A21" s="5" t="s">
        <v>10</v>
      </c>
      <c r="B21" s="5"/>
      <c r="C21" s="6">
        <v>1</v>
      </c>
      <c r="D21" s="11">
        <v>900</v>
      </c>
      <c r="E21" s="7">
        <v>1800</v>
      </c>
      <c r="F21" s="39">
        <v>184</v>
      </c>
      <c r="I21" s="42">
        <f t="shared" si="0"/>
        <v>184</v>
      </c>
      <c r="J21" s="42"/>
      <c r="K21" s="42">
        <f>SUM(I21*0.7)+I21</f>
        <v>312.79999999999995</v>
      </c>
    </row>
    <row r="22" spans="1:11" x14ac:dyDescent="0.25">
      <c r="A22" s="5"/>
      <c r="B22" s="5"/>
      <c r="C22" s="6">
        <v>1</v>
      </c>
      <c r="D22" s="11">
        <v>1500</v>
      </c>
      <c r="E22" s="7">
        <v>1800</v>
      </c>
      <c r="F22" s="39">
        <v>278</v>
      </c>
      <c r="I22" s="42">
        <f t="shared" si="0"/>
        <v>278</v>
      </c>
      <c r="J22" s="42"/>
      <c r="K22" s="42">
        <f>SUM(I22*0.7)+I22</f>
        <v>472.6</v>
      </c>
    </row>
    <row r="23" spans="1:11" x14ac:dyDescent="0.25">
      <c r="A23" s="5"/>
      <c r="B23" s="5"/>
      <c r="C23" s="6">
        <v>2</v>
      </c>
      <c r="D23" s="12">
        <v>1000</v>
      </c>
      <c r="E23" s="7">
        <v>1800</v>
      </c>
      <c r="F23" s="39">
        <v>184</v>
      </c>
      <c r="I23" s="42">
        <f t="shared" si="0"/>
        <v>368</v>
      </c>
      <c r="J23" s="42"/>
      <c r="K23" s="42">
        <f>SUM(I23*0.7)+I23</f>
        <v>625.59999999999991</v>
      </c>
    </row>
    <row r="24" spans="1:11" x14ac:dyDescent="0.25">
      <c r="A24" s="5"/>
      <c r="B24" s="5"/>
      <c r="C24" s="6"/>
      <c r="D24" s="12"/>
      <c r="E24" s="7"/>
      <c r="I24" s="42">
        <f t="shared" si="0"/>
        <v>0</v>
      </c>
      <c r="J24" s="42"/>
      <c r="K24" s="42">
        <f>SUM(I24*0.7)+I24</f>
        <v>0</v>
      </c>
    </row>
    <row r="25" spans="1:11" x14ac:dyDescent="0.25">
      <c r="A25" s="5" t="s">
        <v>4</v>
      </c>
      <c r="B25" s="5"/>
      <c r="C25" s="8">
        <v>2</v>
      </c>
      <c r="D25" s="12">
        <v>1200</v>
      </c>
      <c r="E25" s="7">
        <v>1500</v>
      </c>
      <c r="F25" s="39">
        <v>163</v>
      </c>
      <c r="I25" s="42">
        <f t="shared" si="0"/>
        <v>326</v>
      </c>
      <c r="J25" s="42"/>
      <c r="K25" s="42">
        <f>SUM(I25*0.7)+I25</f>
        <v>554.20000000000005</v>
      </c>
    </row>
    <row r="26" spans="1:11" x14ac:dyDescent="0.25">
      <c r="A26" s="5"/>
      <c r="B26" s="5"/>
      <c r="C26" s="6">
        <v>12</v>
      </c>
      <c r="D26" s="12">
        <v>1100</v>
      </c>
      <c r="E26" s="7">
        <v>2600</v>
      </c>
      <c r="F26" s="39">
        <v>227</v>
      </c>
      <c r="I26" s="42">
        <f t="shared" si="0"/>
        <v>2724</v>
      </c>
      <c r="J26" s="42"/>
      <c r="K26" s="42">
        <f>SUM(I26*0.7)+I26</f>
        <v>4630.8</v>
      </c>
    </row>
    <row r="27" spans="1:11" x14ac:dyDescent="0.25">
      <c r="A27" s="5"/>
      <c r="B27" s="5"/>
      <c r="C27" s="8">
        <v>3</v>
      </c>
      <c r="D27" s="12">
        <v>1000</v>
      </c>
      <c r="E27" s="7">
        <v>2600</v>
      </c>
      <c r="F27" s="39">
        <v>227</v>
      </c>
      <c r="I27" s="42">
        <f t="shared" si="0"/>
        <v>681</v>
      </c>
      <c r="J27" s="42"/>
      <c r="K27" s="42">
        <f>SUM(I27*0.7)+I27</f>
        <v>1157.7</v>
      </c>
    </row>
    <row r="28" spans="1:11" x14ac:dyDescent="0.25">
      <c r="A28" s="5"/>
      <c r="B28" s="5"/>
      <c r="C28" s="8">
        <v>4</v>
      </c>
      <c r="D28" s="12">
        <v>1100</v>
      </c>
      <c r="E28" s="7">
        <v>1500</v>
      </c>
      <c r="F28" s="39">
        <v>163</v>
      </c>
      <c r="I28" s="42">
        <f t="shared" si="0"/>
        <v>652</v>
      </c>
      <c r="J28" s="42"/>
      <c r="K28" s="42">
        <f>SUM(I28*0.7)+I28</f>
        <v>1108.4000000000001</v>
      </c>
    </row>
    <row r="29" spans="1:11" x14ac:dyDescent="0.25">
      <c r="A29" s="5"/>
      <c r="B29" s="5"/>
      <c r="C29" s="8">
        <v>1</v>
      </c>
      <c r="D29" s="7">
        <v>2000</v>
      </c>
      <c r="E29" s="2">
        <v>1500</v>
      </c>
      <c r="F29" s="39">
        <v>309</v>
      </c>
      <c r="I29" s="42">
        <f t="shared" si="0"/>
        <v>309</v>
      </c>
      <c r="J29" s="42"/>
      <c r="K29" s="42">
        <f>SUM(I29*0.7)+I29</f>
        <v>525.29999999999995</v>
      </c>
    </row>
    <row r="30" spans="1:11" x14ac:dyDescent="0.25">
      <c r="A30" s="5" t="s">
        <v>10</v>
      </c>
      <c r="B30" s="5"/>
      <c r="C30" s="6">
        <v>1</v>
      </c>
      <c r="D30" s="11">
        <v>900</v>
      </c>
      <c r="E30" s="7">
        <v>1800</v>
      </c>
      <c r="F30" s="39">
        <v>184</v>
      </c>
      <c r="I30" s="42">
        <f t="shared" si="0"/>
        <v>184</v>
      </c>
      <c r="J30" s="42"/>
      <c r="K30" s="42">
        <f>SUM(I30*0.7)+I30</f>
        <v>312.79999999999995</v>
      </c>
    </row>
    <row r="31" spans="1:11" x14ac:dyDescent="0.25">
      <c r="A31" s="5"/>
      <c r="B31" s="5"/>
      <c r="C31" s="6">
        <v>1</v>
      </c>
      <c r="D31" s="11">
        <v>1500</v>
      </c>
      <c r="E31" s="7">
        <v>1800</v>
      </c>
      <c r="F31" s="39">
        <v>278</v>
      </c>
      <c r="I31" s="42">
        <f t="shared" si="0"/>
        <v>278</v>
      </c>
      <c r="J31" s="42"/>
      <c r="K31" s="42">
        <f>SUM(I31*0.7)+I31</f>
        <v>472.6</v>
      </c>
    </row>
    <row r="32" spans="1:11" x14ac:dyDescent="0.25">
      <c r="A32" s="5"/>
      <c r="B32" s="5"/>
      <c r="C32" s="6">
        <v>2</v>
      </c>
      <c r="D32" s="12">
        <v>1000</v>
      </c>
      <c r="E32" s="7">
        <v>1800</v>
      </c>
      <c r="F32" s="39">
        <v>184</v>
      </c>
      <c r="I32" s="42">
        <f t="shared" si="0"/>
        <v>368</v>
      </c>
      <c r="J32" s="42"/>
      <c r="K32" s="42">
        <f>SUM(I32*0.7)+I32</f>
        <v>625.59999999999991</v>
      </c>
    </row>
    <row r="33" spans="1:11" x14ac:dyDescent="0.25">
      <c r="A33" s="5"/>
      <c r="B33" s="5"/>
      <c r="C33" s="8"/>
      <c r="D33" s="12"/>
      <c r="E33" s="7"/>
      <c r="I33" s="42">
        <f t="shared" si="0"/>
        <v>0</v>
      </c>
      <c r="J33" s="42"/>
      <c r="K33" s="42">
        <f>SUM(I33*0.7)+I33</f>
        <v>0</v>
      </c>
    </row>
    <row r="34" spans="1:11" x14ac:dyDescent="0.25">
      <c r="A34" s="5" t="s">
        <v>12</v>
      </c>
      <c r="B34" s="5"/>
      <c r="C34" s="8">
        <v>2</v>
      </c>
      <c r="D34" s="12">
        <v>1200</v>
      </c>
      <c r="E34" s="7">
        <v>1500</v>
      </c>
      <c r="F34" s="39">
        <v>163</v>
      </c>
      <c r="I34" s="42">
        <f t="shared" si="0"/>
        <v>326</v>
      </c>
      <c r="J34" s="42"/>
      <c r="K34" s="42">
        <f>SUM(I34*0.7)+I34</f>
        <v>554.20000000000005</v>
      </c>
    </row>
    <row r="35" spans="1:11" x14ac:dyDescent="0.25">
      <c r="A35" s="5"/>
      <c r="B35" s="5"/>
      <c r="C35" s="6">
        <v>12</v>
      </c>
      <c r="D35" s="12">
        <v>1100</v>
      </c>
      <c r="E35" s="7">
        <v>2600</v>
      </c>
      <c r="F35" s="39">
        <v>227</v>
      </c>
      <c r="I35" s="42">
        <f t="shared" si="0"/>
        <v>2724</v>
      </c>
      <c r="J35" s="42"/>
      <c r="K35" s="42">
        <f>SUM(I35*0.7)+I35</f>
        <v>4630.8</v>
      </c>
    </row>
    <row r="36" spans="1:11" x14ac:dyDescent="0.25">
      <c r="A36" s="5"/>
      <c r="B36" s="5"/>
      <c r="C36" s="8">
        <v>3</v>
      </c>
      <c r="D36" s="12">
        <v>1000</v>
      </c>
      <c r="E36" s="7">
        <v>2600</v>
      </c>
      <c r="F36" s="39">
        <v>227</v>
      </c>
      <c r="I36" s="42">
        <f t="shared" si="0"/>
        <v>681</v>
      </c>
      <c r="J36" s="42"/>
      <c r="K36" s="42">
        <f>SUM(I36*0.7)+I36</f>
        <v>1157.7</v>
      </c>
    </row>
    <row r="37" spans="1:11" x14ac:dyDescent="0.25">
      <c r="A37" s="5"/>
      <c r="B37" s="5"/>
      <c r="C37" s="8">
        <v>4</v>
      </c>
      <c r="D37" s="12">
        <v>1100</v>
      </c>
      <c r="E37" s="7">
        <v>1500</v>
      </c>
      <c r="F37" s="39">
        <v>163</v>
      </c>
      <c r="I37" s="42">
        <f t="shared" si="0"/>
        <v>652</v>
      </c>
      <c r="J37" s="42"/>
      <c r="K37" s="42">
        <f>SUM(I37*0.7)+I37</f>
        <v>1108.4000000000001</v>
      </c>
    </row>
    <row r="38" spans="1:11" x14ac:dyDescent="0.25">
      <c r="A38" s="5"/>
      <c r="B38" s="5"/>
      <c r="C38" s="8">
        <v>1</v>
      </c>
      <c r="D38" s="7">
        <v>2000</v>
      </c>
      <c r="E38" s="2">
        <v>1500</v>
      </c>
      <c r="F38" s="39">
        <v>309</v>
      </c>
      <c r="I38" s="42">
        <f t="shared" si="0"/>
        <v>309</v>
      </c>
      <c r="J38" s="42"/>
      <c r="K38" s="42">
        <f>SUM(I38*0.7)+I38</f>
        <v>525.29999999999995</v>
      </c>
    </row>
    <row r="39" spans="1:11" x14ac:dyDescent="0.25">
      <c r="A39" s="5" t="s">
        <v>10</v>
      </c>
      <c r="B39" s="5"/>
      <c r="C39" s="6">
        <v>1</v>
      </c>
      <c r="D39" s="11">
        <v>900</v>
      </c>
      <c r="E39" s="7">
        <v>1800</v>
      </c>
      <c r="F39" s="39">
        <v>184</v>
      </c>
      <c r="I39" s="42">
        <f t="shared" si="0"/>
        <v>184</v>
      </c>
      <c r="J39" s="42"/>
      <c r="K39" s="42">
        <f>SUM(I39*0.7)+I39</f>
        <v>312.79999999999995</v>
      </c>
    </row>
    <row r="40" spans="1:11" x14ac:dyDescent="0.25">
      <c r="A40" s="5"/>
      <c r="B40" s="5"/>
      <c r="C40" s="6">
        <v>1</v>
      </c>
      <c r="D40" s="11">
        <v>1500</v>
      </c>
      <c r="E40" s="7">
        <v>1800</v>
      </c>
      <c r="F40" s="39">
        <v>278</v>
      </c>
      <c r="I40" s="42">
        <f t="shared" si="0"/>
        <v>278</v>
      </c>
      <c r="J40" s="42"/>
      <c r="K40" s="42">
        <f>SUM(I40*0.7)+I40</f>
        <v>472.6</v>
      </c>
    </row>
    <row r="41" spans="1:11" x14ac:dyDescent="0.25">
      <c r="A41" s="5"/>
      <c r="B41" s="5"/>
      <c r="C41" s="6">
        <v>2</v>
      </c>
      <c r="D41" s="12">
        <v>1000</v>
      </c>
      <c r="E41" s="7">
        <v>1800</v>
      </c>
      <c r="F41" s="39">
        <v>184</v>
      </c>
      <c r="I41" s="42">
        <f t="shared" si="0"/>
        <v>368</v>
      </c>
      <c r="J41" s="42"/>
      <c r="K41" s="42">
        <f>SUM(I41*0.7)+I41</f>
        <v>625.59999999999991</v>
      </c>
    </row>
    <row r="42" spans="1:11" x14ac:dyDescent="0.25">
      <c r="A42" s="5"/>
      <c r="B42" s="5">
        <f>SUM(C16:C41)</f>
        <v>78</v>
      </c>
      <c r="C42" s="6"/>
      <c r="D42" s="12"/>
      <c r="E42" s="7"/>
      <c r="H42" s="42">
        <f>SUM(I16:I41)</f>
        <v>16566</v>
      </c>
      <c r="I42" s="42">
        <f t="shared" si="0"/>
        <v>0</v>
      </c>
      <c r="J42" s="42"/>
      <c r="K42" s="42">
        <f>SUM(I42*0.7)+I42</f>
        <v>0</v>
      </c>
    </row>
    <row r="43" spans="1:11" x14ac:dyDescent="0.25">
      <c r="A43" s="5" t="s">
        <v>13</v>
      </c>
      <c r="B43" s="5"/>
      <c r="C43" s="8">
        <v>14</v>
      </c>
      <c r="D43" s="12">
        <v>1100</v>
      </c>
      <c r="E43" s="7">
        <v>1800</v>
      </c>
      <c r="F43" s="39">
        <v>215</v>
      </c>
      <c r="I43" s="42">
        <f t="shared" si="0"/>
        <v>3010</v>
      </c>
      <c r="J43" s="42"/>
      <c r="K43" s="42">
        <f>SUM(I43*0.7)+I43</f>
        <v>5117</v>
      </c>
    </row>
    <row r="44" spans="1:11" x14ac:dyDescent="0.25">
      <c r="A44" s="5"/>
      <c r="B44" s="5"/>
      <c r="C44" s="8">
        <v>5</v>
      </c>
      <c r="D44" s="12">
        <v>1100</v>
      </c>
      <c r="E44" s="7">
        <v>1200</v>
      </c>
      <c r="F44" s="39">
        <v>177</v>
      </c>
      <c r="I44" s="42">
        <f t="shared" si="0"/>
        <v>885</v>
      </c>
      <c r="J44" s="42"/>
      <c r="K44" s="42">
        <f>SUM(I44*0.7)+I44</f>
        <v>1504.5</v>
      </c>
    </row>
    <row r="45" spans="1:11" x14ac:dyDescent="0.25">
      <c r="A45" s="5"/>
      <c r="B45" s="5">
        <f>SUM(C43:C44)</f>
        <v>19</v>
      </c>
      <c r="C45" s="18">
        <f>SUM(C7:C44)</f>
        <v>115</v>
      </c>
      <c r="D45" s="11"/>
      <c r="E45" s="7"/>
      <c r="H45" s="42">
        <f>SUM(I43:I44)</f>
        <v>3895</v>
      </c>
      <c r="I45" s="43">
        <f>SUM(I7:I44)</f>
        <v>24213</v>
      </c>
      <c r="J45" s="44"/>
      <c r="K45" s="42">
        <f>SUM(K7:K44)</f>
        <v>41162.1</v>
      </c>
    </row>
    <row r="46" spans="1:11" x14ac:dyDescent="0.25">
      <c r="E46" s="7"/>
    </row>
    <row r="47" spans="1:11" x14ac:dyDescent="0.25">
      <c r="A47" s="5"/>
      <c r="B47" s="6"/>
      <c r="C47" s="6"/>
      <c r="D47" s="11"/>
      <c r="E47" s="7"/>
      <c r="H47" s="42">
        <f>SUM(H7:H45)</f>
        <v>24213</v>
      </c>
    </row>
    <row r="48" spans="1:11" x14ac:dyDescent="0.25">
      <c r="A48" s="5"/>
      <c r="B48" s="5"/>
      <c r="C48" s="6"/>
      <c r="D48" s="11"/>
      <c r="E48" s="7"/>
    </row>
    <row r="49" spans="1:24" x14ac:dyDescent="0.25">
      <c r="A49" s="5"/>
      <c r="B49" s="5"/>
      <c r="C49" s="6"/>
      <c r="D49" s="11"/>
      <c r="E49" s="7"/>
    </row>
    <row r="50" spans="1:24" x14ac:dyDescent="0.25">
      <c r="A50" s="5"/>
      <c r="B50" s="5"/>
      <c r="C50" s="6"/>
      <c r="D50" s="12"/>
      <c r="E50" s="7"/>
    </row>
    <row r="51" spans="1:24" x14ac:dyDescent="0.25">
      <c r="A51" s="5"/>
      <c r="B51" s="5"/>
      <c r="C51" s="8"/>
      <c r="D51" s="11"/>
      <c r="E51" s="7"/>
    </row>
    <row r="52" spans="1:24" x14ac:dyDescent="0.25">
      <c r="A52" s="5"/>
      <c r="B52" s="5"/>
      <c r="C52" s="8"/>
      <c r="D52" s="12"/>
      <c r="E52" s="7"/>
    </row>
    <row r="53" spans="1:24" x14ac:dyDescent="0.25">
      <c r="A53" s="5"/>
      <c r="B53" s="5"/>
      <c r="C53" s="6"/>
      <c r="D53" s="12"/>
      <c r="E53" s="7"/>
    </row>
    <row r="54" spans="1:24" x14ac:dyDescent="0.25">
      <c r="A54" s="5"/>
      <c r="B54" s="5"/>
      <c r="C54" s="8"/>
      <c r="D54" s="12"/>
      <c r="E54" s="7"/>
    </row>
    <row r="55" spans="1:24" x14ac:dyDescent="0.25">
      <c r="A55" s="5"/>
      <c r="B55" s="5"/>
      <c r="C55" s="8"/>
      <c r="D55" s="12"/>
      <c r="E55" s="7"/>
    </row>
    <row r="56" spans="1:24" x14ac:dyDescent="0.25">
      <c r="A56" s="5"/>
      <c r="B56" s="5"/>
      <c r="C56" s="8"/>
      <c r="D56" s="12"/>
      <c r="E56" s="7"/>
    </row>
    <row r="57" spans="1:24" x14ac:dyDescent="0.25">
      <c r="A57" s="5"/>
      <c r="B57" s="5"/>
      <c r="C57" s="8"/>
      <c r="D57" s="12"/>
      <c r="E57" s="7"/>
    </row>
    <row r="58" spans="1:24" x14ac:dyDescent="0.25">
      <c r="A58" s="5"/>
      <c r="B58" s="5"/>
      <c r="C58" s="6"/>
      <c r="D58" s="12"/>
      <c r="E58" s="7"/>
      <c r="T58" s="1"/>
    </row>
    <row r="59" spans="1:24" x14ac:dyDescent="0.25">
      <c r="A59" s="5"/>
      <c r="B59" s="5"/>
      <c r="C59" s="6"/>
      <c r="D59" s="12"/>
      <c r="E59" s="7"/>
    </row>
    <row r="60" spans="1:24" x14ac:dyDescent="0.25">
      <c r="A60" s="5"/>
      <c r="B60" s="5"/>
      <c r="C60" s="8"/>
      <c r="D60" s="12"/>
      <c r="E60" s="7"/>
      <c r="V60" s="15"/>
      <c r="W60" s="16"/>
      <c r="X60" s="2"/>
    </row>
    <row r="61" spans="1:24" x14ac:dyDescent="0.25">
      <c r="A61" s="5"/>
      <c r="B61" s="5"/>
      <c r="C61" s="8"/>
      <c r="D61" s="12"/>
      <c r="E61" s="7"/>
    </row>
    <row r="62" spans="1:24" x14ac:dyDescent="0.25">
      <c r="A62" s="5"/>
      <c r="B62" s="5"/>
      <c r="C62" s="6"/>
      <c r="D62" s="12"/>
      <c r="E62" s="7"/>
    </row>
    <row r="63" spans="1:24" x14ac:dyDescent="0.25">
      <c r="A63" s="5"/>
      <c r="B63" s="5"/>
      <c r="C63" s="6"/>
      <c r="D63" s="12"/>
      <c r="E63" s="7"/>
    </row>
    <row r="64" spans="1:24" x14ac:dyDescent="0.25">
      <c r="A64" s="5"/>
      <c r="B64" s="5"/>
      <c r="C64" s="8"/>
      <c r="D64" s="12"/>
      <c r="E64" s="7"/>
    </row>
    <row r="65" spans="1:5" x14ac:dyDescent="0.25">
      <c r="A65" s="5"/>
      <c r="B65" s="5"/>
      <c r="C65" s="6"/>
      <c r="D65" s="12"/>
      <c r="E65" s="7"/>
    </row>
    <row r="66" spans="1:5" x14ac:dyDescent="0.25">
      <c r="A66" s="5"/>
      <c r="B66" s="5"/>
      <c r="C66" s="8"/>
      <c r="D66" s="12"/>
      <c r="E66" s="7"/>
    </row>
    <row r="67" spans="1:5" x14ac:dyDescent="0.25">
      <c r="A67" s="5"/>
      <c r="B67" s="5"/>
      <c r="C67" s="8"/>
      <c r="D67" s="12"/>
      <c r="E67" s="7"/>
    </row>
    <row r="68" spans="1:5" x14ac:dyDescent="0.25">
      <c r="A68" s="5"/>
      <c r="B68" s="5"/>
      <c r="C68" s="8"/>
      <c r="D68" s="12"/>
      <c r="E68" s="7"/>
    </row>
    <row r="69" spans="1:5" x14ac:dyDescent="0.25">
      <c r="A69" s="5"/>
      <c r="B69" s="5"/>
      <c r="C69" s="6"/>
      <c r="D69" s="12"/>
      <c r="E69" s="7"/>
    </row>
    <row r="70" spans="1:5" x14ac:dyDescent="0.25">
      <c r="A70" s="5"/>
      <c r="B70" s="5"/>
      <c r="C70" s="8"/>
      <c r="D70" s="12"/>
      <c r="E70" s="7"/>
    </row>
    <row r="71" spans="1:5" x14ac:dyDescent="0.25">
      <c r="A71" s="5"/>
      <c r="B71" s="5"/>
      <c r="C71" s="6"/>
      <c r="D71" s="12"/>
      <c r="E71" s="7"/>
    </row>
    <row r="72" spans="1:5" x14ac:dyDescent="0.25">
      <c r="A72" s="5"/>
      <c r="B72" s="5"/>
      <c r="C72" s="8"/>
      <c r="D72" s="12"/>
      <c r="E72" s="7"/>
    </row>
    <row r="73" spans="1:5" x14ac:dyDescent="0.25">
      <c r="A73" s="5"/>
      <c r="B73" s="5"/>
      <c r="C73" s="6"/>
      <c r="D73" s="12"/>
      <c r="E73" s="7"/>
    </row>
    <row r="74" spans="1:5" x14ac:dyDescent="0.25">
      <c r="A74" s="5"/>
      <c r="B74" s="5"/>
      <c r="C74" s="8"/>
      <c r="D74" s="12"/>
      <c r="E74" s="7"/>
    </row>
    <row r="75" spans="1:5" x14ac:dyDescent="0.25">
      <c r="A75" s="5"/>
      <c r="B75" s="5"/>
      <c r="C75" s="18"/>
      <c r="D75" s="11"/>
      <c r="E75" s="9"/>
    </row>
    <row r="76" spans="1:5" x14ac:dyDescent="0.25">
      <c r="E76" s="9"/>
    </row>
    <row r="77" spans="1:5" x14ac:dyDescent="0.25">
      <c r="E77" s="9"/>
    </row>
    <row r="78" spans="1:5" x14ac:dyDescent="0.25">
      <c r="E78" s="9"/>
    </row>
    <row r="79" spans="1:5" x14ac:dyDescent="0.25">
      <c r="E79" s="9"/>
    </row>
    <row r="80" spans="1:5" x14ac:dyDescent="0.25">
      <c r="E80" s="9"/>
    </row>
    <row r="81" spans="1:7" x14ac:dyDescent="0.25">
      <c r="E81" s="9"/>
    </row>
    <row r="82" spans="1:7" x14ac:dyDescent="0.25">
      <c r="E82" s="9"/>
    </row>
    <row r="83" spans="1:7" x14ac:dyDescent="0.25">
      <c r="E83" s="9"/>
    </row>
    <row r="84" spans="1:7" x14ac:dyDescent="0.25">
      <c r="E84" s="9"/>
    </row>
    <row r="85" spans="1:7" x14ac:dyDescent="0.25">
      <c r="E85" s="9"/>
    </row>
    <row r="86" spans="1:7" x14ac:dyDescent="0.25">
      <c r="C86" s="15"/>
      <c r="D86" s="16"/>
      <c r="E86" s="9"/>
    </row>
    <row r="87" spans="1:7" x14ac:dyDescent="0.25">
      <c r="E87" s="9"/>
    </row>
    <row r="89" spans="1:7" x14ac:dyDescent="0.25">
      <c r="A89" s="21"/>
      <c r="C89" s="19"/>
    </row>
    <row r="91" spans="1:7" ht="24" customHeight="1" x14ac:dyDescent="0.25">
      <c r="A91" s="1"/>
    </row>
    <row r="92" spans="1:7" x14ac:dyDescent="0.25">
      <c r="B92" s="3"/>
      <c r="C92" s="4"/>
      <c r="D92" s="10"/>
      <c r="E92" s="4"/>
      <c r="F92" s="40"/>
      <c r="G92" s="17"/>
    </row>
    <row r="93" spans="1:7" x14ac:dyDescent="0.25">
      <c r="A93" s="3"/>
      <c r="B93" s="3"/>
      <c r="C93" s="4"/>
      <c r="D93" s="10"/>
      <c r="E93" s="4"/>
      <c r="F93" s="40"/>
      <c r="G93" s="17"/>
    </row>
    <row r="94" spans="1:7" x14ac:dyDescent="0.25">
      <c r="A94" s="20"/>
      <c r="E94" s="9"/>
    </row>
    <row r="95" spans="1:7" x14ac:dyDescent="0.25">
      <c r="E95" s="9"/>
    </row>
    <row r="96" spans="1:7" x14ac:dyDescent="0.25">
      <c r="E96" s="9"/>
    </row>
    <row r="97" spans="1:19" x14ac:dyDescent="0.25">
      <c r="E97" s="9"/>
    </row>
    <row r="98" spans="1:19" x14ac:dyDescent="0.25">
      <c r="E98" s="9"/>
    </row>
    <row r="99" spans="1:19" x14ac:dyDescent="0.25">
      <c r="E99" s="9"/>
    </row>
    <row r="100" spans="1:19" x14ac:dyDescent="0.25">
      <c r="E100" s="9"/>
    </row>
    <row r="101" spans="1:19" x14ac:dyDescent="0.25">
      <c r="E101" s="9"/>
    </row>
    <row r="103" spans="1:19" ht="39.75" customHeight="1" x14ac:dyDescent="0.25">
      <c r="A103" s="37"/>
      <c r="B103" s="37"/>
      <c r="C103" s="37"/>
      <c r="D103" s="37"/>
      <c r="E103" s="37"/>
      <c r="F103" s="37"/>
      <c r="G103" s="37"/>
      <c r="H103" s="37"/>
    </row>
    <row r="104" spans="1:19" ht="24" customHeight="1" x14ac:dyDescent="0.25">
      <c r="A104" s="1"/>
    </row>
    <row r="105" spans="1:19" x14ac:dyDescent="0.25">
      <c r="B105" s="3"/>
      <c r="C105" s="4"/>
      <c r="D105" s="10"/>
      <c r="E105" s="4"/>
      <c r="F105" s="40"/>
      <c r="G105" s="17"/>
    </row>
    <row r="106" spans="1:19" s="29" customFormat="1" x14ac:dyDescent="0.25">
      <c r="C106" s="30"/>
      <c r="D106" s="33"/>
      <c r="E106" s="30"/>
      <c r="F106" s="41"/>
      <c r="G106" s="30"/>
      <c r="Q106" s="34"/>
      <c r="R106" s="34"/>
    </row>
    <row r="107" spans="1:19" s="29" customFormat="1" x14ac:dyDescent="0.25">
      <c r="A107" s="31"/>
      <c r="C107" s="30"/>
      <c r="D107" s="33"/>
      <c r="E107" s="33"/>
      <c r="F107" s="41"/>
      <c r="G107" s="30"/>
      <c r="Q107" s="34"/>
      <c r="R107" s="34"/>
      <c r="S107" s="34"/>
    </row>
    <row r="108" spans="1:19" s="29" customFormat="1" x14ac:dyDescent="0.25">
      <c r="C108" s="30"/>
      <c r="D108" s="33"/>
      <c r="E108" s="33"/>
      <c r="F108" s="41"/>
      <c r="G108" s="30"/>
      <c r="Q108" s="34"/>
      <c r="R108" s="34"/>
      <c r="S108" s="34"/>
    </row>
    <row r="109" spans="1:19" s="29" customFormat="1" x14ac:dyDescent="0.25">
      <c r="C109" s="30"/>
      <c r="D109" s="33"/>
      <c r="E109" s="33"/>
      <c r="F109" s="41"/>
      <c r="G109" s="30"/>
      <c r="Q109" s="34"/>
      <c r="R109" s="34"/>
      <c r="S109" s="34"/>
    </row>
    <row r="110" spans="1:19" s="29" customFormat="1" x14ac:dyDescent="0.25">
      <c r="C110" s="30"/>
      <c r="D110" s="33"/>
      <c r="E110" s="33"/>
      <c r="F110" s="41"/>
      <c r="G110" s="30"/>
      <c r="Q110" s="34"/>
      <c r="R110" s="34"/>
      <c r="S110" s="34"/>
    </row>
    <row r="111" spans="1:19" s="29" customFormat="1" x14ac:dyDescent="0.25">
      <c r="C111" s="30"/>
      <c r="D111" s="33"/>
      <c r="E111" s="33"/>
      <c r="F111" s="41"/>
      <c r="G111" s="30"/>
      <c r="Q111" s="34"/>
      <c r="R111" s="34"/>
      <c r="S111" s="34"/>
    </row>
    <row r="112" spans="1:19" s="29" customFormat="1" x14ac:dyDescent="0.25">
      <c r="C112" s="30"/>
      <c r="D112" s="33"/>
      <c r="E112" s="33"/>
      <c r="F112" s="41"/>
      <c r="G112" s="30"/>
      <c r="Q112" s="34"/>
      <c r="R112" s="34"/>
      <c r="S112" s="34"/>
    </row>
    <row r="113" spans="1:19" s="29" customFormat="1" x14ac:dyDescent="0.25">
      <c r="C113" s="30"/>
      <c r="D113" s="33"/>
      <c r="E113" s="33"/>
      <c r="F113" s="41"/>
      <c r="G113" s="30"/>
      <c r="Q113" s="34"/>
      <c r="R113" s="34"/>
      <c r="S113" s="34"/>
    </row>
    <row r="114" spans="1:19" s="29" customFormat="1" x14ac:dyDescent="0.25">
      <c r="C114" s="30"/>
      <c r="D114" s="33"/>
      <c r="E114" s="33"/>
      <c r="F114" s="41"/>
      <c r="G114" s="30"/>
      <c r="Q114" s="34"/>
      <c r="R114" s="34"/>
      <c r="S114" s="34"/>
    </row>
    <row r="115" spans="1:19" s="29" customFormat="1" x14ac:dyDescent="0.25">
      <c r="C115" s="30"/>
      <c r="D115" s="33"/>
      <c r="E115" s="33"/>
      <c r="F115" s="41"/>
      <c r="G115" s="30"/>
      <c r="Q115" s="34"/>
      <c r="R115" s="34"/>
      <c r="S115" s="34"/>
    </row>
    <row r="116" spans="1:19" s="29" customFormat="1" x14ac:dyDescent="0.25">
      <c r="B116" s="32"/>
      <c r="C116" s="30"/>
      <c r="D116" s="33"/>
      <c r="E116" s="30"/>
      <c r="F116" s="41"/>
      <c r="G116" s="30"/>
      <c r="Q116" s="34"/>
      <c r="R116" s="34"/>
    </row>
    <row r="117" spans="1:19" ht="31.5" customHeight="1" x14ac:dyDescent="0.25">
      <c r="A117" s="36"/>
      <c r="B117" s="36"/>
      <c r="C117" s="36"/>
      <c r="D117" s="36"/>
      <c r="E117" s="36"/>
      <c r="F117" s="36"/>
      <c r="G117" s="36"/>
      <c r="H117" s="36"/>
    </row>
    <row r="118" spans="1:19" x14ac:dyDescent="0.25">
      <c r="B118" s="3"/>
      <c r="C118" s="4"/>
      <c r="D118" s="10"/>
      <c r="E118" s="4"/>
      <c r="F118" s="40"/>
      <c r="G118" s="17"/>
    </row>
    <row r="119" spans="1:19" x14ac:dyDescent="0.25">
      <c r="B119" s="3"/>
      <c r="C119" s="4"/>
      <c r="D119" s="10"/>
      <c r="E119" s="4"/>
      <c r="F119" s="40"/>
      <c r="G119" s="17"/>
    </row>
    <row r="120" spans="1:19" x14ac:dyDescent="0.25">
      <c r="E120" s="9"/>
    </row>
    <row r="121" spans="1:19" x14ac:dyDescent="0.25">
      <c r="E121" s="9"/>
    </row>
    <row r="122" spans="1:19" x14ac:dyDescent="0.25">
      <c r="E122" s="9"/>
    </row>
    <row r="123" spans="1:19" x14ac:dyDescent="0.25">
      <c r="E123" s="9"/>
    </row>
    <row r="124" spans="1:19" x14ac:dyDescent="0.25">
      <c r="E124" s="9"/>
    </row>
    <row r="125" spans="1:19" x14ac:dyDescent="0.25">
      <c r="E125" s="9"/>
    </row>
    <row r="126" spans="1:19" x14ac:dyDescent="0.25">
      <c r="E126" s="9"/>
    </row>
    <row r="127" spans="1:19" x14ac:dyDescent="0.25">
      <c r="E127" s="9"/>
    </row>
    <row r="128" spans="1:19" x14ac:dyDescent="0.25">
      <c r="E128" s="9"/>
    </row>
    <row r="129" spans="5:5" x14ac:dyDescent="0.25">
      <c r="E129" s="9"/>
    </row>
    <row r="130" spans="5:5" x14ac:dyDescent="0.25">
      <c r="E130" s="9"/>
    </row>
    <row r="131" spans="5:5" x14ac:dyDescent="0.25">
      <c r="E131" s="9"/>
    </row>
    <row r="132" spans="5:5" x14ac:dyDescent="0.25">
      <c r="E132" s="9"/>
    </row>
    <row r="133" spans="5:5" x14ac:dyDescent="0.25">
      <c r="E133" s="9"/>
    </row>
    <row r="134" spans="5:5" x14ac:dyDescent="0.25">
      <c r="E134" s="9"/>
    </row>
    <row r="135" spans="5:5" x14ac:dyDescent="0.25">
      <c r="E135" s="9"/>
    </row>
    <row r="136" spans="5:5" x14ac:dyDescent="0.25">
      <c r="E136" s="9"/>
    </row>
    <row r="137" spans="5:5" x14ac:dyDescent="0.25">
      <c r="E137" s="9"/>
    </row>
    <row r="138" spans="5:5" x14ac:dyDescent="0.25">
      <c r="E138" s="9"/>
    </row>
    <row r="139" spans="5:5" x14ac:dyDescent="0.25">
      <c r="E139" s="9"/>
    </row>
    <row r="140" spans="5:5" x14ac:dyDescent="0.25">
      <c r="E140" s="9"/>
    </row>
    <row r="141" spans="5:5" x14ac:dyDescent="0.25">
      <c r="E141" s="9"/>
    </row>
    <row r="142" spans="5:5" x14ac:dyDescent="0.25">
      <c r="E142" s="9"/>
    </row>
    <row r="143" spans="5:5" x14ac:dyDescent="0.25">
      <c r="E143" s="9"/>
    </row>
    <row r="144" spans="5:5" x14ac:dyDescent="0.25">
      <c r="E144" s="9"/>
    </row>
    <row r="145" spans="5:5" x14ac:dyDescent="0.25">
      <c r="E145" s="9"/>
    </row>
    <row r="146" spans="5:5" x14ac:dyDescent="0.25">
      <c r="E146" s="9"/>
    </row>
    <row r="147" spans="5:5" x14ac:dyDescent="0.25">
      <c r="E147" s="9"/>
    </row>
    <row r="148" spans="5:5" x14ac:dyDescent="0.25">
      <c r="E148" s="9"/>
    </row>
    <row r="149" spans="5:5" x14ac:dyDescent="0.25">
      <c r="E149" s="9"/>
    </row>
    <row r="150" spans="5:5" x14ac:dyDescent="0.25">
      <c r="E150" s="9"/>
    </row>
    <row r="151" spans="5:5" x14ac:dyDescent="0.25">
      <c r="E151" s="9"/>
    </row>
    <row r="152" spans="5:5" x14ac:dyDescent="0.25">
      <c r="E152" s="9"/>
    </row>
    <row r="153" spans="5:5" x14ac:dyDescent="0.25">
      <c r="E153" s="9"/>
    </row>
    <row r="154" spans="5:5" x14ac:dyDescent="0.25">
      <c r="E154" s="9"/>
    </row>
    <row r="155" spans="5:5" x14ac:dyDescent="0.25">
      <c r="E155" s="9"/>
    </row>
    <row r="156" spans="5:5" x14ac:dyDescent="0.25">
      <c r="E156" s="9"/>
    </row>
    <row r="157" spans="5:5" x14ac:dyDescent="0.25">
      <c r="E157" s="9"/>
    </row>
    <row r="158" spans="5:5" x14ac:dyDescent="0.25">
      <c r="E158" s="9"/>
    </row>
    <row r="159" spans="5:5" x14ac:dyDescent="0.25">
      <c r="E159" s="9"/>
    </row>
    <row r="160" spans="5:5" x14ac:dyDescent="0.25">
      <c r="E160" s="9"/>
    </row>
    <row r="161" spans="1:20" x14ac:dyDescent="0.25">
      <c r="E161" s="9"/>
    </row>
    <row r="163" spans="1:20" x14ac:dyDescent="0.25">
      <c r="A163" s="21"/>
      <c r="C163" s="19"/>
    </row>
    <row r="165" spans="1:20" ht="18" thickBot="1" x14ac:dyDescent="0.45">
      <c r="C165" s="27"/>
      <c r="D165" s="28"/>
      <c r="Q165" s="24"/>
      <c r="R165" s="24"/>
      <c r="S165" s="24"/>
      <c r="T165" s="26"/>
    </row>
    <row r="166" spans="1:20" ht="18" thickTop="1" x14ac:dyDescent="0.4">
      <c r="T166" s="26"/>
    </row>
    <row r="167" spans="1:20" ht="17.25" x14ac:dyDescent="0.4">
      <c r="S167" s="9"/>
      <c r="T167" s="26"/>
    </row>
    <row r="168" spans="1:20" ht="17.25" x14ac:dyDescent="0.4">
      <c r="T168" s="26"/>
    </row>
    <row r="169" spans="1:20" ht="17.25" x14ac:dyDescent="0.4">
      <c r="T169" s="25"/>
    </row>
    <row r="170" spans="1:20" ht="17.25" x14ac:dyDescent="0.4">
      <c r="T170" s="25"/>
    </row>
  </sheetData>
  <mergeCells count="3">
    <mergeCell ref="G5:G6"/>
    <mergeCell ref="A117:H117"/>
    <mergeCell ref="A103:H10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EF5ED-303B-4163-A823-C88A64E313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069321-1B27-4AC7-A41B-F0C468C78081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939dbf7-a5b3-4eeb-9dff-eb084b7b473e"/>
    <ds:schemaRef ds:uri="0dddf3cb-0bd4-4e55-ab2c-5abd4ce7580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BBD978-1274-4319-8DAB-5223D5904E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Leeana Taft</cp:lastModifiedBy>
  <cp:lastPrinted>2020-02-27T17:54:22Z</cp:lastPrinted>
  <dcterms:created xsi:type="dcterms:W3CDTF">2012-07-18T12:29:40Z</dcterms:created>
  <dcterms:modified xsi:type="dcterms:W3CDTF">2020-09-03T16:59:04Z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9570600</vt:r8>
  </property>
</Properties>
</file>