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eeanaTaft\Downloads\"/>
    </mc:Choice>
  </mc:AlternateContent>
  <xr:revisionPtr revIDLastSave="0" documentId="13_ncr:1_{90C870A0-E35B-4EDA-9B3E-CCD3DF35A785}" xr6:coauthVersionLast="45" xr6:coauthVersionMax="45" xr10:uidLastSave="{00000000-0000-0000-0000-000000000000}"/>
  <bookViews>
    <workbookView xWindow="-27630" yWindow="180" windowWidth="25635" windowHeight="14100" xr2:uid="{00000000-000D-0000-FFFF-FFFF00000000}"/>
  </bookViews>
  <sheets>
    <sheet name="CPI" sheetId="3" r:id="rId1"/>
  </sheets>
  <definedNames>
    <definedName name="_xlnm.Print_Area" localSheetId="0">CPI!$A$1:$P$70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2" i="3" l="1"/>
  <c r="N44" i="3"/>
  <c r="N49" i="3"/>
  <c r="N47" i="3"/>
  <c r="N45" i="3"/>
  <c r="N43" i="3"/>
  <c r="N42" i="3"/>
  <c r="N40" i="3"/>
  <c r="N38" i="3"/>
  <c r="N37" i="3"/>
  <c r="N36" i="3"/>
  <c r="N35" i="3"/>
  <c r="N34" i="3"/>
  <c r="N96" i="3"/>
  <c r="N51" i="3"/>
  <c r="N54" i="3"/>
  <c r="N53" i="3"/>
  <c r="N60" i="3"/>
  <c r="N57" i="3"/>
  <c r="N32" i="3"/>
  <c r="N30" i="3"/>
  <c r="N28" i="3"/>
  <c r="N27" i="3"/>
  <c r="N26" i="3"/>
  <c r="N25" i="3"/>
  <c r="N23" i="3"/>
  <c r="N21" i="3"/>
  <c r="N20" i="3"/>
  <c r="N19" i="3"/>
  <c r="N18" i="3"/>
  <c r="N17" i="3"/>
  <c r="N10" i="3"/>
  <c r="N11" i="3"/>
  <c r="N15" i="3"/>
  <c r="N14" i="3"/>
  <c r="N13" i="3"/>
  <c r="N12" i="3"/>
</calcChain>
</file>

<file path=xl/sharedStrings.xml><?xml version="1.0" encoding="utf-8"?>
<sst xmlns="http://schemas.openxmlformats.org/spreadsheetml/2006/main" count="271" uniqueCount="81">
  <si>
    <t>Beach Hotel Apartments</t>
  </si>
  <si>
    <t>Floor</t>
  </si>
  <si>
    <t>Unit</t>
  </si>
  <si>
    <t>Room Name</t>
  </si>
  <si>
    <t>curtain type</t>
  </si>
  <si>
    <t>Bend/shape</t>
  </si>
  <si>
    <t>stack</t>
  </si>
  <si>
    <t>GROUND FLOOR</t>
  </si>
  <si>
    <t>Unit 01</t>
  </si>
  <si>
    <t>Bedroom 01</t>
  </si>
  <si>
    <t xml:space="preserve">single </t>
  </si>
  <si>
    <t>b/o</t>
  </si>
  <si>
    <t>bend R300</t>
  </si>
  <si>
    <t>left</t>
  </si>
  <si>
    <t xml:space="preserve">pair </t>
  </si>
  <si>
    <t>viole</t>
  </si>
  <si>
    <t>Bend R1350</t>
  </si>
  <si>
    <t>Split</t>
  </si>
  <si>
    <t>1 x R  1 x L</t>
  </si>
  <si>
    <t>FIRST FLOOR</t>
  </si>
  <si>
    <t>Unit 02</t>
  </si>
  <si>
    <t>Living room A</t>
  </si>
  <si>
    <t>single</t>
  </si>
  <si>
    <t>voile</t>
  </si>
  <si>
    <t>Bend R1275</t>
  </si>
  <si>
    <t>Living room B</t>
  </si>
  <si>
    <t>Bend R500</t>
  </si>
  <si>
    <t>right</t>
  </si>
  <si>
    <t>Bedroom 1</t>
  </si>
  <si>
    <t xml:space="preserve">Bedroom 2 </t>
  </si>
  <si>
    <t>no</t>
  </si>
  <si>
    <t>split</t>
  </si>
  <si>
    <t>Bedroom 3 A</t>
  </si>
  <si>
    <t>Bedroom 3 B</t>
  </si>
  <si>
    <t>Unit 03</t>
  </si>
  <si>
    <t>Living room/ kitchen</t>
  </si>
  <si>
    <t>pair</t>
  </si>
  <si>
    <t>SECOND FLOOR</t>
  </si>
  <si>
    <t>Unit 04</t>
  </si>
  <si>
    <t>Bedroom 3</t>
  </si>
  <si>
    <t>Unit 05</t>
  </si>
  <si>
    <t>THIRD FLOOR</t>
  </si>
  <si>
    <t>Unit 06</t>
  </si>
  <si>
    <t>Bedroom 4</t>
  </si>
  <si>
    <t>Bedroom 2</t>
  </si>
  <si>
    <t xml:space="preserve">Bend </t>
  </si>
  <si>
    <t>Prices may be subject to change following site survey</t>
  </si>
  <si>
    <t>We will require a deposit of 40% at time of order, 40% on delivery to island, balance on completion.</t>
  </si>
  <si>
    <t xml:space="preserve">Minimum lead time of  12 weeks </t>
  </si>
  <si>
    <t>We reserve the right to charge for design services</t>
  </si>
  <si>
    <t>GST not included</t>
  </si>
  <si>
    <t>SO10316</t>
  </si>
  <si>
    <t>QTY</t>
  </si>
  <si>
    <t>Curtain make up</t>
  </si>
  <si>
    <t>Silent Gliss Track</t>
  </si>
  <si>
    <t xml:space="preserve">wide width Fabric @ £40pm. </t>
  </si>
  <si>
    <t>Lutron Electric Roller blind</t>
  </si>
  <si>
    <t>Manual roller blind</t>
  </si>
  <si>
    <t>Kitchen</t>
  </si>
  <si>
    <t>Manual / Electric</t>
  </si>
  <si>
    <t>M</t>
  </si>
  <si>
    <t>E</t>
  </si>
  <si>
    <t>control /  Motor side</t>
  </si>
  <si>
    <t>Roller blinds - Lutron Sivoia QS 64 Based on Pallette fabric or manual operation blinds with side chain</t>
  </si>
  <si>
    <t>Utility</t>
  </si>
  <si>
    <t>Ensuite 03</t>
  </si>
  <si>
    <t>roller</t>
  </si>
  <si>
    <t>curtain fabric qty - m</t>
  </si>
  <si>
    <t xml:space="preserve">Bedroom3 </t>
  </si>
  <si>
    <t>Dressing room</t>
  </si>
  <si>
    <t>Ensuite 02</t>
  </si>
  <si>
    <t>Plus GST</t>
  </si>
  <si>
    <t xml:space="preserve">Based on Drawing number 4657/490 rev .c </t>
  </si>
  <si>
    <t>Total</t>
  </si>
  <si>
    <t xml:space="preserve">Terms and condiditons apply </t>
  </si>
  <si>
    <t>To supply and fit:</t>
  </si>
  <si>
    <t>Ensuite 01</t>
  </si>
  <si>
    <t>Living room</t>
  </si>
  <si>
    <t>Wiring, and control systems not included.</t>
  </si>
  <si>
    <t>Curtain tracks - Silent Gliss 5600 Electric Curtain Track System with standard non radio integrated motor  or  6010 hand operated curtain track system both with 80mm wave header &amp; surface fixed tracks</t>
  </si>
  <si>
    <t>80mm wave header, unlined curtains including make up and  wide width fabrics railroaded to avoid vertical seems. Fabrics based on wide width fabric at £40 per metre.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</si>
</sst>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-[$£-809]* #,##0.00_-;\-[$£-809]* #,##0.00_-;_-[$£-809]* &quot;-&quot;??_-;_-@_-"/>
  </numFmts>
  <fonts count="38">
    <font>
      <sz val="12"/>
      <color theme="1"/>
      <name val="Calibri"/>
      <family val="2"/>
      <scheme val="minor"/>
    </font>
    <font>
      <sz val="10"/>
      <name val="Futura Std Book"/>
    </font>
    <font>
      <sz val="12"/>
      <color theme="1"/>
      <name val="Calibri"/>
      <family val="2"/>
      <scheme val="minor"/>
    </font>
    <font>
      <sz val="11"/>
      <name val="Futura Std Book"/>
    </font>
    <font>
      <b/>
      <sz val="11"/>
      <name val="Futura Std Book"/>
    </font>
    <font>
      <sz val="12"/>
      <name val="Futura Std Book"/>
    </font>
    <font>
      <sz val="10"/>
      <color theme="5" tint="-0.499984740745262"/>
      <name val="Futura Std Book"/>
    </font>
    <font>
      <sz val="12"/>
      <color theme="5" tint="-0.499984740745262"/>
      <name val="Futura Std Book"/>
    </font>
    <font>
      <sz val="10"/>
      <color theme="8" tint="-0.499984740745262"/>
      <name val="Futura Std Book"/>
    </font>
    <font>
      <sz val="12"/>
      <color theme="8" tint="-0.499984740745262"/>
      <name val="Futura Std Book"/>
    </font>
    <font>
      <sz val="10"/>
      <color theme="4" tint="-0.249977111117893"/>
      <name val="Futura Std Book"/>
    </font>
    <font>
      <b/>
      <sz val="11"/>
      <color theme="4" tint="-0.249977111117893"/>
      <name val="Futura Std Book"/>
    </font>
    <font>
      <sz val="12"/>
      <color theme="4" tint="-0.249977111117893"/>
      <name val="Futura Std Book"/>
    </font>
    <font>
      <sz val="10"/>
      <color theme="1"/>
      <name val="Futura Std Book"/>
    </font>
    <font>
      <sz val="12"/>
      <color theme="1"/>
      <name val="Futura Std Book"/>
    </font>
    <font>
      <b/>
      <sz val="11"/>
      <name val="Calibri"/>
    </font>
    <font>
      <sz val="11"/>
      <name val="Calibri"/>
    </font>
    <font>
      <sz val="11"/>
      <color theme="5" tint="-0.499984740745262"/>
      <name val="Calibri"/>
    </font>
    <font>
      <sz val="11"/>
      <color theme="1"/>
      <name val="Calibri"/>
    </font>
    <font>
      <sz val="11"/>
      <color theme="4" tint="-0.249977111117893"/>
      <name val="Calibri"/>
    </font>
    <font>
      <sz val="11"/>
      <color theme="0" tint="-0.14999847407452621"/>
      <name val="Calibri"/>
    </font>
    <font>
      <b/>
      <sz val="11"/>
      <color theme="8" tint="-0.499984740745262"/>
      <name val="Calibri"/>
    </font>
    <font>
      <sz val="11"/>
      <color theme="8" tint="-0.499984740745262"/>
      <name val="Calibri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theme="8" tint="-0.249977111117893"/>
      <name val="Calibri"/>
      <family val="2"/>
    </font>
    <font>
      <b/>
      <sz val="11"/>
      <color theme="8" tint="-0.249977111117893"/>
      <name val="Futura Std Book"/>
    </font>
    <font>
      <sz val="10"/>
      <color theme="8" tint="-0.249977111117893"/>
      <name val="Futura Std Book"/>
    </font>
    <font>
      <sz val="12"/>
      <color theme="8" tint="-0.249977111117893"/>
      <name val="Futura Std Book"/>
    </font>
    <font>
      <sz val="11"/>
      <color theme="7" tint="-0.249977111117893"/>
      <name val="Calibri"/>
      <family val="2"/>
    </font>
    <font>
      <b/>
      <sz val="11"/>
      <name val="Calibri"/>
      <family val="2"/>
    </font>
    <font>
      <sz val="11"/>
      <color theme="9" tint="-0.249977111117893"/>
      <name val="Calibri"/>
      <family val="2"/>
    </font>
    <font>
      <b/>
      <sz val="11"/>
      <color theme="5" tint="-0.499984740745262"/>
      <name val="Calibri"/>
      <family val="2"/>
    </font>
    <font>
      <b/>
      <sz val="10"/>
      <name val="Futura Std Book"/>
    </font>
    <font>
      <b/>
      <sz val="12"/>
      <name val="Futura Std Book"/>
    </font>
    <font>
      <b/>
      <sz val="12"/>
      <name val="Calibri"/>
      <family val="2"/>
      <scheme val="minor"/>
    </font>
    <font>
      <b/>
      <u/>
      <sz val="14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3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1" fontId="1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1" fontId="1" fillId="0" borderId="0" xfId="0" applyNumberFormat="1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1" fontId="6" fillId="0" borderId="0" xfId="0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4" fontId="6" fillId="0" borderId="0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" fontId="13" fillId="0" borderId="0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164" fontId="1" fillId="0" borderId="0" xfId="2" applyNumberFormat="1" applyFont="1" applyFill="1" applyBorder="1" applyAlignment="1">
      <alignment horizontal="left"/>
    </xf>
    <xf numFmtId="44" fontId="10" fillId="0" borderId="0" xfId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3" fontId="1" fillId="0" borderId="0" xfId="2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44" fontId="10" fillId="0" borderId="0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1" fontId="10" fillId="0" borderId="0" xfId="0" applyNumberFormat="1" applyFont="1" applyFill="1" applyBorder="1" applyAlignment="1">
      <alignment horizontal="left"/>
    </xf>
    <xf numFmtId="43" fontId="10" fillId="0" borderId="0" xfId="2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43" fontId="13" fillId="0" borderId="0" xfId="2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43" fontId="8" fillId="0" borderId="0" xfId="2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4" fontId="1" fillId="0" borderId="0" xfId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44" fontId="12" fillId="0" borderId="0" xfId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7" fillId="0" borderId="0" xfId="1" applyFont="1" applyFill="1" applyBorder="1" applyAlignment="1">
      <alignment horizontal="center"/>
    </xf>
    <xf numFmtId="43" fontId="5" fillId="0" borderId="0" xfId="2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44" fontId="13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5" fillId="0" borderId="0" xfId="2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44" fontId="11" fillId="0" borderId="0" xfId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left" vertical="center" wrapText="1"/>
    </xf>
    <xf numFmtId="43" fontId="4" fillId="0" borderId="0" xfId="2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5" fillId="0" borderId="0" xfId="0" applyFont="1" applyFill="1" applyBorder="1" applyAlignment="1">
      <alignment horizontal="left" vertical="center"/>
    </xf>
    <xf numFmtId="164" fontId="15" fillId="0" borderId="0" xfId="2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164" fontId="16" fillId="0" borderId="0" xfId="2" applyNumberFormat="1" applyFont="1" applyFill="1" applyBorder="1" applyAlignment="1">
      <alignment horizontal="left"/>
    </xf>
    <xf numFmtId="14" fontId="16" fillId="0" borderId="0" xfId="0" applyNumberFormat="1" applyFont="1" applyBorder="1" applyAlignment="1">
      <alignment horizontal="left"/>
    </xf>
    <xf numFmtId="1" fontId="17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164" fontId="19" fillId="0" borderId="0" xfId="2" applyNumberFormat="1" applyFont="1" applyFill="1" applyBorder="1" applyAlignment="1">
      <alignment horizontal="left"/>
    </xf>
    <xf numFmtId="1" fontId="18" fillId="0" borderId="0" xfId="0" applyNumberFormat="1" applyFont="1" applyFill="1" applyBorder="1" applyAlignment="1">
      <alignment horizontal="left" vertical="center"/>
    </xf>
    <xf numFmtId="164" fontId="21" fillId="0" borderId="0" xfId="2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16" fillId="0" borderId="2" xfId="0" applyFont="1" applyBorder="1" applyAlignment="1">
      <alignment horizontal="left"/>
    </xf>
    <xf numFmtId="1" fontId="16" fillId="0" borderId="0" xfId="0" applyNumberFormat="1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164" fontId="25" fillId="0" borderId="0" xfId="2" applyNumberFormat="1" applyFont="1" applyFill="1" applyBorder="1" applyAlignment="1">
      <alignment horizontal="left"/>
    </xf>
    <xf numFmtId="0" fontId="26" fillId="0" borderId="0" xfId="0" applyFont="1" applyFill="1" applyBorder="1" applyAlignment="1">
      <alignment horizontal="center"/>
    </xf>
    <xf numFmtId="44" fontId="27" fillId="0" borderId="0" xfId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1" fontId="27" fillId="0" borderId="0" xfId="0" applyNumberFormat="1" applyFont="1" applyFill="1" applyBorder="1" applyAlignment="1">
      <alignment horizontal="left"/>
    </xf>
    <xf numFmtId="43" fontId="27" fillId="0" borderId="0" xfId="2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0" fontId="28" fillId="0" borderId="0" xfId="0" applyFont="1" applyAlignment="1">
      <alignment horizontal="left"/>
    </xf>
    <xf numFmtId="1" fontId="24" fillId="0" borderId="2" xfId="0" applyNumberFormat="1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2" xfId="0" applyFont="1" applyBorder="1" applyAlignment="1">
      <alignment horizontal="left"/>
    </xf>
    <xf numFmtId="1" fontId="24" fillId="0" borderId="0" xfId="0" applyNumberFormat="1" applyFont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30" fillId="0" borderId="0" xfId="0" applyFont="1" applyBorder="1" applyAlignment="1">
      <alignment horizontal="left"/>
    </xf>
    <xf numFmtId="1" fontId="24" fillId="0" borderId="0" xfId="0" applyNumberFormat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left"/>
    </xf>
    <xf numFmtId="1" fontId="30" fillId="0" borderId="0" xfId="0" applyNumberFormat="1" applyFont="1" applyBorder="1" applyAlignment="1">
      <alignment horizontal="left"/>
    </xf>
    <xf numFmtId="44" fontId="16" fillId="0" borderId="0" xfId="1" applyFont="1" applyFill="1" applyBorder="1" applyAlignment="1">
      <alignment horizontal="left"/>
    </xf>
    <xf numFmtId="44" fontId="19" fillId="0" borderId="0" xfId="1" applyFont="1" applyFill="1" applyBorder="1" applyAlignment="1">
      <alignment horizontal="left"/>
    </xf>
    <xf numFmtId="44" fontId="25" fillId="0" borderId="0" xfId="1" applyFont="1" applyFill="1" applyBorder="1" applyAlignment="1">
      <alignment horizontal="left"/>
    </xf>
    <xf numFmtId="44" fontId="5" fillId="0" borderId="0" xfId="1" applyFont="1" applyBorder="1" applyAlignment="1">
      <alignment horizontal="left"/>
    </xf>
    <xf numFmtId="44" fontId="1" fillId="0" borderId="0" xfId="1" applyFont="1" applyFill="1" applyBorder="1" applyAlignment="1">
      <alignment horizontal="left"/>
    </xf>
    <xf numFmtId="44" fontId="5" fillId="0" borderId="0" xfId="1" applyFont="1" applyFill="1" applyBorder="1" applyAlignment="1">
      <alignment horizontal="left"/>
    </xf>
    <xf numFmtId="44" fontId="24" fillId="0" borderId="0" xfId="1" applyFont="1" applyFill="1" applyBorder="1" applyAlignment="1">
      <alignment horizontal="left"/>
    </xf>
    <xf numFmtId="44" fontId="24" fillId="0" borderId="2" xfId="1" applyFont="1" applyBorder="1" applyAlignment="1">
      <alignment horizontal="left" vertical="center"/>
    </xf>
    <xf numFmtId="44" fontId="18" fillId="0" borderId="0" xfId="1" applyFont="1" applyFill="1" applyBorder="1" applyAlignment="1">
      <alignment horizontal="left" vertical="center"/>
    </xf>
    <xf numFmtId="44" fontId="1" fillId="0" borderId="0" xfId="1" applyFont="1" applyBorder="1" applyAlignment="1">
      <alignment horizontal="left"/>
    </xf>
    <xf numFmtId="44" fontId="24" fillId="0" borderId="0" xfId="1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/>
    </xf>
    <xf numFmtId="1" fontId="32" fillId="0" borderId="0" xfId="0" applyNumberFormat="1" applyFont="1" applyBorder="1" applyAlignment="1">
      <alignment horizontal="center" vertical="center"/>
    </xf>
    <xf numFmtId="1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1" fontId="30" fillId="0" borderId="0" xfId="0" applyNumberFormat="1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" fontId="24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left"/>
    </xf>
    <xf numFmtId="0" fontId="15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44" fontId="30" fillId="0" borderId="2" xfId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44" fontId="24" fillId="0" borderId="2" xfId="1" applyFont="1" applyBorder="1" applyAlignment="1">
      <alignment horizontal="left"/>
    </xf>
    <xf numFmtId="44" fontId="24" fillId="0" borderId="2" xfId="1" applyFont="1" applyFill="1" applyBorder="1" applyAlignment="1">
      <alignment horizontal="left"/>
    </xf>
    <xf numFmtId="44" fontId="16" fillId="0" borderId="2" xfId="1" applyFont="1" applyFill="1" applyBorder="1" applyAlignment="1">
      <alignment horizontal="left"/>
    </xf>
    <xf numFmtId="44" fontId="18" fillId="0" borderId="2" xfId="1" applyFont="1" applyFill="1" applyBorder="1" applyAlignment="1">
      <alignment horizontal="left" vertical="center"/>
    </xf>
    <xf numFmtId="44" fontId="24" fillId="0" borderId="2" xfId="1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/>
    </xf>
    <xf numFmtId="1" fontId="24" fillId="0" borderId="2" xfId="0" applyNumberFormat="1" applyFont="1" applyBorder="1" applyAlignment="1">
      <alignment vertical="center"/>
    </xf>
    <xf numFmtId="44" fontId="9" fillId="0" borderId="2" xfId="1" applyFont="1" applyBorder="1" applyAlignment="1">
      <alignment horizontal="left"/>
    </xf>
    <xf numFmtId="44" fontId="18" fillId="0" borderId="2" xfId="1" applyFont="1" applyFill="1" applyBorder="1" applyAlignment="1">
      <alignment horizontal="left"/>
    </xf>
    <xf numFmtId="44" fontId="20" fillId="0" borderId="2" xfId="1" applyFont="1" applyFill="1" applyBorder="1" applyAlignment="1">
      <alignment horizontal="left"/>
    </xf>
    <xf numFmtId="165" fontId="23" fillId="0" borderId="2" xfId="0" applyNumberFormat="1" applyFont="1" applyBorder="1" applyAlignment="1">
      <alignment horizontal="right"/>
    </xf>
    <xf numFmtId="165" fontId="23" fillId="0" borderId="2" xfId="0" applyNumberFormat="1" applyFont="1" applyFill="1" applyBorder="1" applyAlignment="1">
      <alignment horizontal="left"/>
    </xf>
    <xf numFmtId="44" fontId="23" fillId="0" borderId="2" xfId="1" applyFont="1" applyFill="1" applyBorder="1" applyAlignment="1">
      <alignment horizontal="left"/>
    </xf>
    <xf numFmtId="44" fontId="5" fillId="0" borderId="2" xfId="1" applyFont="1" applyBorder="1" applyAlignment="1">
      <alignment horizontal="left"/>
    </xf>
    <xf numFmtId="0" fontId="3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4" fontId="5" fillId="0" borderId="2" xfId="1" applyFont="1" applyFill="1" applyBorder="1" applyAlignment="1">
      <alignment horizontal="left"/>
    </xf>
    <xf numFmtId="0" fontId="25" fillId="0" borderId="0" xfId="0" quotePrefix="1" applyFont="1" applyBorder="1" applyAlignment="1">
      <alignment horizontal="left" wrapText="1"/>
    </xf>
    <xf numFmtId="44" fontId="30" fillId="0" borderId="0" xfId="1" quotePrefix="1" applyFont="1" applyBorder="1" applyAlignment="1">
      <alignment horizontal="left" wrapText="1"/>
    </xf>
    <xf numFmtId="0" fontId="29" fillId="0" borderId="0" xfId="0" quotePrefix="1" applyFont="1" applyBorder="1" applyAlignment="1">
      <alignment horizontal="left" wrapText="1"/>
    </xf>
    <xf numFmtId="0" fontId="31" fillId="0" borderId="0" xfId="0" quotePrefix="1" applyFont="1" applyBorder="1" applyAlignment="1">
      <alignment horizontal="left" wrapText="1"/>
    </xf>
    <xf numFmtId="44" fontId="16" fillId="0" borderId="3" xfId="1" applyFont="1" applyFill="1" applyBorder="1" applyAlignment="1">
      <alignment horizontal="left"/>
    </xf>
    <xf numFmtId="44" fontId="24" fillId="0" borderId="3" xfId="1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5" fillId="0" borderId="4" xfId="1" applyFont="1" applyBorder="1" applyAlignment="1">
      <alignment horizontal="left"/>
    </xf>
    <xf numFmtId="44" fontId="5" fillId="0" borderId="4" xfId="1" applyFont="1" applyFill="1" applyBorder="1" applyAlignment="1">
      <alignment horizontal="left"/>
    </xf>
    <xf numFmtId="0" fontId="3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35" fillId="0" borderId="5" xfId="0" applyNumberFormat="1" applyFont="1" applyBorder="1" applyAlignment="1">
      <alignment horizontal="center"/>
    </xf>
    <xf numFmtId="0" fontId="24" fillId="0" borderId="0" xfId="0" applyFont="1" applyBorder="1" applyAlignment="1">
      <alignment vertical="center"/>
    </xf>
    <xf numFmtId="0" fontId="36" fillId="0" borderId="0" xfId="0" applyFont="1" applyBorder="1" applyAlignment="1">
      <alignment horizontal="left"/>
    </xf>
    <xf numFmtId="0" fontId="37" fillId="0" borderId="0" xfId="0" quotePrefix="1" applyFont="1" applyBorder="1" applyAlignment="1"/>
    <xf numFmtId="0" fontId="15" fillId="0" borderId="2" xfId="0" applyFont="1" applyBorder="1" applyAlignment="1">
      <alignment horizontal="center" vertical="center" wrapText="1"/>
    </xf>
    <xf numFmtId="44" fontId="30" fillId="0" borderId="2" xfId="1" applyFont="1" applyFill="1" applyBorder="1" applyAlignment="1">
      <alignment horizontal="center" vertical="center" wrapText="1"/>
    </xf>
    <xf numFmtId="1" fontId="24" fillId="0" borderId="7" xfId="0" applyNumberFormat="1" applyFont="1" applyBorder="1" applyAlignment="1">
      <alignment horizontal="left"/>
    </xf>
    <xf numFmtId="0" fontId="24" fillId="0" borderId="7" xfId="0" applyFont="1" applyBorder="1" applyAlignment="1">
      <alignment horizontal="left"/>
    </xf>
    <xf numFmtId="0" fontId="30" fillId="0" borderId="7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44" fontId="24" fillId="0" borderId="7" xfId="1" applyFont="1" applyBorder="1" applyAlignment="1">
      <alignment horizontal="left"/>
    </xf>
    <xf numFmtId="44" fontId="24" fillId="0" borderId="7" xfId="1" applyFont="1" applyFill="1" applyBorder="1" applyAlignment="1">
      <alignment horizontal="left"/>
    </xf>
    <xf numFmtId="44" fontId="18" fillId="0" borderId="7" xfId="1" applyFont="1" applyFill="1" applyBorder="1" applyAlignment="1">
      <alignment horizontal="left" vertical="center"/>
    </xf>
    <xf numFmtId="44" fontId="16" fillId="0" borderId="7" xfId="1" applyFont="1" applyFill="1" applyBorder="1" applyAlignment="1">
      <alignment horizontal="left"/>
    </xf>
    <xf numFmtId="44" fontId="30" fillId="0" borderId="6" xfId="1" applyFont="1" applyFill="1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790818</xdr:colOff>
      <xdr:row>0</xdr:row>
      <xdr:rowOff>47625</xdr:rowOff>
    </xdr:from>
    <xdr:to>
      <xdr:col>15</xdr:col>
      <xdr:colOff>819150</xdr:colOff>
      <xdr:row>2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33B7BB-9FD1-43B9-8AD1-0A3E7D6A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25393" y="47625"/>
          <a:ext cx="2542932" cy="1323975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66</xdr:row>
      <xdr:rowOff>171450</xdr:rowOff>
    </xdr:from>
    <xdr:to>
      <xdr:col>15</xdr:col>
      <xdr:colOff>857250</xdr:colOff>
      <xdr:row>69</xdr:row>
      <xdr:rowOff>153508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F24F9C-0A4E-45E1-889E-25ADB491B907}"/>
            </a:ext>
            <a:ext uri="{147F2762-F138-4A5C-976F-8EAC2B608ADB}">
              <a16:predDERef xmlns:a16="http://schemas.microsoft.com/office/drawing/2014/main" pred="{DC33B7BB-9FD1-43B9-8AD1-0A3E7D6A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1625" y="16659225"/>
          <a:ext cx="4114800" cy="582133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285750</xdr:colOff>
      <xdr:row>2</xdr:row>
      <xdr:rowOff>514349</xdr:rowOff>
    </xdr:from>
    <xdr:to>
      <xdr:col>15</xdr:col>
      <xdr:colOff>434014</xdr:colOff>
      <xdr:row>2</xdr:row>
      <xdr:rowOff>799094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53D4F36-FB72-47C9-B5E7-9C426EF52F8A}"/>
            </a:ext>
            <a:ext uri="{147F2762-F138-4A5C-976F-8EAC2B608ADB}">
              <a16:predDERef xmlns:a16="http://schemas.microsoft.com/office/drawing/2014/main" pred="{8AF24F9C-0A4E-45E1-889E-25ADB491B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25200" y="1362074"/>
          <a:ext cx="1757989" cy="284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U98"/>
  <sheetViews>
    <sheetView tabSelected="1" topLeftCell="A3" zoomScaleNormal="100" workbookViewId="0">
      <selection activeCell="A6" sqref="A6:K6"/>
    </sheetView>
  </sheetViews>
  <sheetFormatPr defaultColWidth="11.125" defaultRowHeight="15.75"/>
  <cols>
    <col min="1" max="1" width="15.75" style="4" customWidth="1"/>
    <col min="2" max="2" width="7.375" style="4" bestFit="1" customWidth="1"/>
    <col min="3" max="3" width="19.875" style="9" customWidth="1"/>
    <col min="4" max="4" width="6.5" style="152" customWidth="1"/>
    <col min="5" max="5" width="6.375" style="9" bestFit="1" customWidth="1"/>
    <col min="6" max="6" width="10.625" style="9" customWidth="1"/>
    <col min="7" max="7" width="7.5" style="153" customWidth="1"/>
    <col min="8" max="8" width="14.625" style="9" bestFit="1" customWidth="1"/>
    <col min="9" max="10" width="9.625" style="9" customWidth="1"/>
    <col min="11" max="11" width="11.25" style="9" customWidth="1"/>
    <col min="12" max="12" width="11.25" style="151" customWidth="1"/>
    <col min="13" max="13" width="11.875" style="154" customWidth="1"/>
    <col min="14" max="14" width="11.25" style="154" customWidth="1"/>
    <col min="15" max="15" width="9.875" style="154" bestFit="1" customWidth="1"/>
    <col min="16" max="16" width="11.375" style="154" bestFit="1" customWidth="1"/>
    <col min="17" max="17" width="11.125" style="30" customWidth="1"/>
    <col min="18" max="18" width="9.625" style="30" customWidth="1"/>
    <col min="19" max="19" width="11.375" style="54" bestFit="1" customWidth="1"/>
    <col min="20" max="20" width="9.625" style="30" customWidth="1"/>
    <col min="21" max="21" width="7.625" style="10" bestFit="1" customWidth="1"/>
    <col min="22" max="22" width="5.625" style="10" bestFit="1" customWidth="1"/>
    <col min="23" max="23" width="10" style="44" bestFit="1" customWidth="1"/>
    <col min="24" max="24" width="11.125" style="44"/>
    <col min="25" max="25" width="8" style="45" customWidth="1"/>
    <col min="26" max="26" width="11.125" style="44"/>
    <col min="27" max="27" width="11.125" style="46"/>
    <col min="28" max="28" width="11.125" style="30"/>
    <col min="29" max="29" width="11.125" style="47"/>
    <col min="30" max="46" width="11.125" style="30"/>
    <col min="47" max="16384" width="11.125" style="4"/>
  </cols>
  <sheetData>
    <row r="1" spans="1:46" ht="41.1" customHeight="1">
      <c r="A1" s="170" t="s">
        <v>0</v>
      </c>
      <c r="B1" s="66"/>
      <c r="C1" s="100"/>
      <c r="D1" s="121"/>
      <c r="E1" s="66"/>
      <c r="F1" s="66"/>
      <c r="G1" s="114"/>
      <c r="H1" s="66"/>
      <c r="I1" s="66"/>
      <c r="J1" s="66"/>
      <c r="K1" s="69">
        <v>44070</v>
      </c>
      <c r="L1" s="113"/>
      <c r="M1" s="108"/>
      <c r="N1" s="103"/>
      <c r="O1" s="103"/>
      <c r="P1" s="109"/>
      <c r="Q1" s="67"/>
      <c r="R1" s="67"/>
      <c r="S1" s="68"/>
      <c r="T1" s="67"/>
      <c r="W1" s="27"/>
      <c r="X1" s="27"/>
      <c r="Y1" s="28"/>
      <c r="Z1" s="27"/>
      <c r="AA1" s="21"/>
      <c r="AB1" s="8"/>
      <c r="AC1" s="29"/>
      <c r="AD1" s="2"/>
      <c r="AE1" s="2"/>
      <c r="AF1" s="2"/>
    </row>
    <row r="2" spans="1:46" s="6" customFormat="1" ht="26.25" customHeight="1">
      <c r="A2" s="82" t="s">
        <v>72</v>
      </c>
      <c r="D2" s="122"/>
      <c r="E2" s="66"/>
      <c r="F2" s="66"/>
      <c r="G2" s="114"/>
      <c r="H2" s="66"/>
      <c r="I2" s="66"/>
      <c r="J2" s="66"/>
      <c r="K2" s="82" t="s">
        <v>51</v>
      </c>
      <c r="M2" s="109"/>
      <c r="N2" s="103"/>
      <c r="O2" s="103"/>
      <c r="P2" s="109"/>
      <c r="Q2" s="67"/>
      <c r="R2" s="67"/>
      <c r="S2" s="68"/>
      <c r="T2" s="67"/>
      <c r="U2" s="10"/>
      <c r="V2" s="10"/>
      <c r="W2" s="27"/>
      <c r="X2" s="27"/>
      <c r="Y2" s="28"/>
      <c r="Z2" s="27"/>
      <c r="AA2" s="21"/>
      <c r="AB2" s="8"/>
      <c r="AC2" s="29"/>
      <c r="AD2" s="2"/>
      <c r="AE2" s="2"/>
      <c r="AF2" s="2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</row>
    <row r="3" spans="1:46" s="20" customFormat="1" ht="63" customHeight="1">
      <c r="A3" s="171" t="s">
        <v>75</v>
      </c>
      <c r="B3" s="70"/>
      <c r="C3" s="99"/>
      <c r="D3" s="123"/>
      <c r="E3" s="71"/>
      <c r="F3" s="71"/>
      <c r="G3" s="115"/>
      <c r="H3" s="71"/>
      <c r="I3" s="71"/>
      <c r="J3" s="71"/>
      <c r="K3" s="71"/>
      <c r="L3" s="113"/>
      <c r="M3" s="109"/>
      <c r="N3" s="104"/>
      <c r="O3" s="104"/>
      <c r="P3" s="109"/>
      <c r="Q3" s="72"/>
      <c r="R3" s="72"/>
      <c r="S3" s="73"/>
      <c r="T3" s="72"/>
      <c r="U3" s="22"/>
      <c r="V3" s="22"/>
      <c r="W3" s="27"/>
      <c r="X3" s="27"/>
      <c r="Y3" s="28"/>
      <c r="Z3" s="27"/>
      <c r="AA3" s="21"/>
      <c r="AB3" s="33"/>
      <c r="AC3" s="34"/>
      <c r="AD3" s="32"/>
      <c r="AE3" s="32"/>
      <c r="AF3" s="32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</row>
    <row r="4" spans="1:46" s="92" customFormat="1" ht="36" customHeight="1">
      <c r="A4" s="155" t="s">
        <v>79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6"/>
      <c r="M4" s="109"/>
      <c r="N4" s="105"/>
      <c r="O4" s="105"/>
      <c r="P4" s="109"/>
      <c r="Q4" s="83"/>
      <c r="R4" s="83"/>
      <c r="S4" s="84"/>
      <c r="T4" s="83"/>
      <c r="U4" s="85"/>
      <c r="V4" s="85"/>
      <c r="W4" s="86"/>
      <c r="X4" s="86"/>
      <c r="Y4" s="87"/>
      <c r="Z4" s="86"/>
      <c r="AA4" s="86"/>
      <c r="AB4" s="88"/>
      <c r="AC4" s="89"/>
      <c r="AD4" s="90"/>
      <c r="AE4" s="90"/>
      <c r="AF4" s="90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</row>
    <row r="5" spans="1:46" s="92" customFormat="1" ht="36" customHeight="1">
      <c r="A5" s="157" t="s">
        <v>80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6"/>
      <c r="M5" s="109"/>
      <c r="N5" s="105"/>
      <c r="O5" s="105"/>
      <c r="P5" s="109"/>
      <c r="Q5" s="83"/>
      <c r="R5" s="83"/>
      <c r="S5" s="84"/>
      <c r="T5" s="83"/>
      <c r="U5" s="85"/>
      <c r="V5" s="85"/>
      <c r="W5" s="86"/>
      <c r="X5" s="86"/>
      <c r="Y5" s="87"/>
      <c r="Z5" s="86"/>
      <c r="AA5" s="86"/>
      <c r="AB5" s="88"/>
      <c r="AC5" s="89"/>
      <c r="AD5" s="90"/>
      <c r="AE5" s="90"/>
      <c r="AF5" s="90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</row>
    <row r="6" spans="1:46" s="20" customFormat="1" ht="36" customHeight="1">
      <c r="A6" s="158" t="s">
        <v>63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6"/>
      <c r="M6" s="109"/>
      <c r="N6" s="104"/>
      <c r="O6" s="104"/>
      <c r="P6" s="109"/>
      <c r="Q6" s="72"/>
      <c r="R6" s="72"/>
      <c r="S6" s="73"/>
      <c r="T6" s="72"/>
      <c r="U6" s="22"/>
      <c r="V6" s="22"/>
      <c r="W6" s="27"/>
      <c r="X6" s="27"/>
      <c r="Y6" s="28"/>
      <c r="Z6" s="27"/>
      <c r="AA6" s="21"/>
      <c r="AB6" s="33"/>
      <c r="AC6" s="34"/>
      <c r="AD6" s="32"/>
      <c r="AE6" s="32"/>
      <c r="AF6" s="32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</row>
    <row r="7" spans="1:46" ht="24" customHeight="1">
      <c r="A7" s="66"/>
      <c r="B7" s="66"/>
      <c r="C7" s="82"/>
      <c r="D7" s="122"/>
      <c r="E7" s="66"/>
      <c r="F7" s="66"/>
      <c r="G7" s="114"/>
      <c r="H7" s="66"/>
      <c r="I7" s="66"/>
      <c r="J7" s="66"/>
      <c r="K7" s="66"/>
      <c r="L7" s="113"/>
      <c r="M7" s="109"/>
      <c r="N7" s="103"/>
      <c r="O7" s="103"/>
      <c r="P7" s="109"/>
      <c r="Q7" s="67"/>
      <c r="R7" s="67"/>
      <c r="S7" s="68"/>
      <c r="T7" s="67"/>
      <c r="U7" s="48"/>
      <c r="V7" s="48"/>
      <c r="W7" s="27"/>
      <c r="X7" s="27"/>
      <c r="Y7" s="28"/>
      <c r="Z7" s="27"/>
      <c r="AA7" s="21"/>
      <c r="AB7" s="8"/>
      <c r="AC7" s="29"/>
      <c r="AD7" s="2"/>
      <c r="AE7" s="2"/>
      <c r="AF7" s="2"/>
    </row>
    <row r="8" spans="1:46" s="62" customFormat="1" ht="51" customHeight="1">
      <c r="A8" s="132" t="s">
        <v>1</v>
      </c>
      <c r="B8" s="132" t="s">
        <v>2</v>
      </c>
      <c r="C8" s="133" t="s">
        <v>3</v>
      </c>
      <c r="D8" s="134" t="s">
        <v>52</v>
      </c>
      <c r="E8" s="172"/>
      <c r="F8" s="172" t="s">
        <v>4</v>
      </c>
      <c r="G8" s="134" t="s">
        <v>67</v>
      </c>
      <c r="H8" s="172" t="s">
        <v>5</v>
      </c>
      <c r="I8" s="172" t="s">
        <v>6</v>
      </c>
      <c r="J8" s="134" t="s">
        <v>59</v>
      </c>
      <c r="K8" s="134" t="s">
        <v>62</v>
      </c>
      <c r="L8" s="135" t="s">
        <v>54</v>
      </c>
      <c r="M8" s="135" t="s">
        <v>53</v>
      </c>
      <c r="N8" s="173" t="s">
        <v>55</v>
      </c>
      <c r="O8" s="173" t="s">
        <v>56</v>
      </c>
      <c r="P8" s="173" t="s">
        <v>57</v>
      </c>
      <c r="Q8" s="63"/>
      <c r="R8" s="63"/>
      <c r="S8" s="64"/>
      <c r="T8" s="65"/>
      <c r="U8" s="55"/>
      <c r="V8" s="55"/>
      <c r="W8" s="56"/>
      <c r="X8" s="56"/>
      <c r="Y8" s="57"/>
      <c r="Z8" s="56"/>
      <c r="AA8" s="58"/>
      <c r="AB8" s="59"/>
      <c r="AC8" s="60"/>
      <c r="AD8" s="55"/>
      <c r="AE8" s="55"/>
      <c r="AF8" s="55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</row>
    <row r="9" spans="1:46" ht="27" customHeight="1">
      <c r="A9" s="66"/>
      <c r="B9" s="66"/>
      <c r="C9" s="95"/>
      <c r="D9" s="125"/>
      <c r="E9" s="80"/>
      <c r="F9" s="80"/>
      <c r="G9" s="137"/>
      <c r="H9" s="80"/>
      <c r="I9" s="80"/>
      <c r="J9" s="80"/>
      <c r="K9" s="80"/>
      <c r="L9" s="138"/>
      <c r="M9" s="139"/>
      <c r="N9" s="140"/>
      <c r="O9" s="140"/>
      <c r="P9" s="139"/>
      <c r="Q9" s="67"/>
      <c r="R9" s="67"/>
      <c r="S9" s="68"/>
      <c r="T9" s="67"/>
      <c r="U9" s="7"/>
      <c r="V9" s="7"/>
      <c r="W9" s="27"/>
      <c r="X9" s="27"/>
      <c r="Y9" s="28"/>
      <c r="Z9" s="27"/>
      <c r="AA9" s="21"/>
      <c r="AB9" s="8"/>
      <c r="AC9" s="29"/>
      <c r="AD9" s="2"/>
      <c r="AE9" s="2"/>
      <c r="AF9" s="2"/>
    </row>
    <row r="10" spans="1:46" s="13" customFormat="1">
      <c r="A10" s="98" t="s">
        <v>7</v>
      </c>
      <c r="B10" s="98" t="s">
        <v>8</v>
      </c>
      <c r="C10" s="93" t="s">
        <v>77</v>
      </c>
      <c r="D10" s="124">
        <v>2</v>
      </c>
      <c r="E10" s="94" t="s">
        <v>14</v>
      </c>
      <c r="F10" s="94" t="s">
        <v>15</v>
      </c>
      <c r="G10" s="116">
        <v>18</v>
      </c>
      <c r="H10" s="94" t="s">
        <v>16</v>
      </c>
      <c r="I10" s="95" t="s">
        <v>17</v>
      </c>
      <c r="J10" s="95" t="s">
        <v>61</v>
      </c>
      <c r="K10" s="95" t="s">
        <v>18</v>
      </c>
      <c r="L10" s="138">
        <v>4352</v>
      </c>
      <c r="M10" s="110">
        <v>3902</v>
      </c>
      <c r="N10" s="141">
        <f>SUM(G10*40)</f>
        <v>720</v>
      </c>
      <c r="O10" s="141"/>
      <c r="P10" s="139"/>
      <c r="Q10" s="77"/>
      <c r="R10" s="76"/>
      <c r="S10" s="75"/>
      <c r="T10" s="78"/>
      <c r="U10" s="51"/>
      <c r="V10" s="51"/>
      <c r="W10" s="27"/>
      <c r="X10" s="27"/>
      <c r="Y10" s="28"/>
      <c r="Z10" s="27"/>
      <c r="AA10" s="21"/>
      <c r="AB10" s="12"/>
      <c r="AC10" s="38"/>
      <c r="AD10" s="11"/>
      <c r="AE10" s="11"/>
      <c r="AF10" s="11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</row>
    <row r="11" spans="1:46" s="23" customFormat="1">
      <c r="A11" s="98"/>
      <c r="B11" s="98"/>
      <c r="C11" s="93" t="s">
        <v>58</v>
      </c>
      <c r="D11" s="124">
        <v>1</v>
      </c>
      <c r="E11" s="94" t="s">
        <v>66</v>
      </c>
      <c r="F11" s="94"/>
      <c r="G11" s="116"/>
      <c r="H11" s="94"/>
      <c r="I11" s="95"/>
      <c r="J11" s="95" t="s">
        <v>61</v>
      </c>
      <c r="K11" s="95" t="s">
        <v>13</v>
      </c>
      <c r="L11" s="138"/>
      <c r="M11" s="139"/>
      <c r="N11" s="141">
        <f>SUM(G11*40)</f>
        <v>0</v>
      </c>
      <c r="O11" s="141">
        <v>769</v>
      </c>
      <c r="P11" s="142"/>
      <c r="Q11" s="74"/>
      <c r="R11" s="74"/>
      <c r="S11" s="75"/>
      <c r="T11" s="76"/>
      <c r="U11" s="49"/>
      <c r="V11" s="49"/>
      <c r="W11" s="50"/>
      <c r="X11" s="50"/>
      <c r="Y11" s="49"/>
      <c r="Z11" s="50"/>
      <c r="AA11" s="50"/>
      <c r="AB11" s="24"/>
      <c r="AC11" s="36"/>
      <c r="AD11" s="25"/>
      <c r="AE11" s="25"/>
      <c r="AF11" s="25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</row>
    <row r="12" spans="1:46" s="23" customFormat="1">
      <c r="C12" s="93" t="s">
        <v>9</v>
      </c>
      <c r="D12" s="124">
        <v>1</v>
      </c>
      <c r="E12" s="94" t="s">
        <v>10</v>
      </c>
      <c r="F12" s="94" t="s">
        <v>11</v>
      </c>
      <c r="G12" s="116">
        <v>10</v>
      </c>
      <c r="H12" s="94" t="s">
        <v>12</v>
      </c>
      <c r="I12" s="95" t="s">
        <v>13</v>
      </c>
      <c r="J12" s="95" t="s">
        <v>61</v>
      </c>
      <c r="K12" s="95" t="s">
        <v>13</v>
      </c>
      <c r="L12" s="138">
        <v>2143</v>
      </c>
      <c r="M12" s="139">
        <v>867</v>
      </c>
      <c r="N12" s="141">
        <f>SUM(G12*40)</f>
        <v>400</v>
      </c>
      <c r="O12" s="141"/>
      <c r="P12" s="142"/>
      <c r="Q12" s="74"/>
      <c r="R12" s="74"/>
      <c r="S12" s="75"/>
      <c r="T12" s="76"/>
      <c r="U12" s="49"/>
      <c r="V12" s="49"/>
      <c r="W12" s="50"/>
      <c r="X12" s="50"/>
      <c r="Y12" s="49"/>
      <c r="Z12" s="50"/>
      <c r="AA12" s="50"/>
      <c r="AB12" s="24"/>
      <c r="AC12" s="36"/>
      <c r="AD12" s="25"/>
      <c r="AE12" s="25"/>
      <c r="AF12" s="25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</row>
    <row r="13" spans="1:46" s="23" customFormat="1">
      <c r="A13" s="98"/>
      <c r="B13" s="98"/>
      <c r="C13" s="93" t="s">
        <v>76</v>
      </c>
      <c r="D13" s="124">
        <v>1</v>
      </c>
      <c r="E13" s="94" t="s">
        <v>66</v>
      </c>
      <c r="F13" s="94"/>
      <c r="G13" s="116"/>
      <c r="H13" s="94"/>
      <c r="I13" s="95"/>
      <c r="J13" s="95" t="s">
        <v>61</v>
      </c>
      <c r="K13" s="95" t="s">
        <v>13</v>
      </c>
      <c r="L13" s="138"/>
      <c r="M13" s="139"/>
      <c r="N13" s="141">
        <f t="shared" ref="N13:N54" si="0">SUM(G13*40)</f>
        <v>0</v>
      </c>
      <c r="O13" s="141">
        <v>738</v>
      </c>
      <c r="P13" s="142"/>
      <c r="Q13" s="74"/>
      <c r="R13" s="74"/>
      <c r="S13" s="75"/>
      <c r="T13" s="76"/>
      <c r="U13" s="49"/>
      <c r="V13" s="49"/>
      <c r="W13" s="50"/>
      <c r="X13" s="50"/>
      <c r="Y13" s="49"/>
      <c r="Z13" s="50"/>
      <c r="AA13" s="50"/>
      <c r="AB13" s="24"/>
      <c r="AC13" s="36"/>
      <c r="AD13" s="25"/>
      <c r="AE13" s="25"/>
      <c r="AF13" s="25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</row>
    <row r="14" spans="1:46" s="23" customFormat="1">
      <c r="A14" s="98"/>
      <c r="B14" s="98"/>
      <c r="C14" s="93" t="s">
        <v>29</v>
      </c>
      <c r="D14" s="124">
        <v>2</v>
      </c>
      <c r="E14" s="94" t="s">
        <v>66</v>
      </c>
      <c r="F14" s="94"/>
      <c r="G14" s="116"/>
      <c r="H14" s="94"/>
      <c r="I14" s="95"/>
      <c r="J14" s="95" t="s">
        <v>60</v>
      </c>
      <c r="K14" s="95"/>
      <c r="L14" s="138"/>
      <c r="M14" s="139"/>
      <c r="N14" s="141">
        <f t="shared" si="0"/>
        <v>0</v>
      </c>
      <c r="O14" s="143"/>
      <c r="P14" s="142">
        <v>493</v>
      </c>
      <c r="Q14" s="74"/>
      <c r="R14" s="74"/>
      <c r="S14" s="75"/>
      <c r="T14" s="76"/>
      <c r="U14" s="49"/>
      <c r="V14" s="49"/>
      <c r="W14" s="50"/>
      <c r="X14" s="50"/>
      <c r="Y14" s="49"/>
      <c r="Z14" s="50"/>
      <c r="AA14" s="50"/>
      <c r="AB14" s="24"/>
      <c r="AC14" s="36"/>
      <c r="AD14" s="25"/>
      <c r="AE14" s="25"/>
      <c r="AF14" s="25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</row>
    <row r="15" spans="1:46" s="23" customFormat="1">
      <c r="A15" s="98"/>
      <c r="B15" s="98"/>
      <c r="C15" s="93" t="s">
        <v>70</v>
      </c>
      <c r="D15" s="124">
        <v>1</v>
      </c>
      <c r="E15" s="94" t="s">
        <v>66</v>
      </c>
      <c r="F15" s="94"/>
      <c r="G15" s="116"/>
      <c r="H15" s="94"/>
      <c r="I15" s="95"/>
      <c r="J15" s="95" t="s">
        <v>60</v>
      </c>
      <c r="K15" s="95"/>
      <c r="L15" s="138"/>
      <c r="M15" s="139"/>
      <c r="N15" s="141">
        <f t="shared" si="0"/>
        <v>0</v>
      </c>
      <c r="O15" s="143"/>
      <c r="P15" s="142">
        <v>215</v>
      </c>
      <c r="Q15" s="74"/>
      <c r="R15" s="74"/>
      <c r="S15" s="75"/>
      <c r="T15" s="76"/>
      <c r="U15" s="49"/>
      <c r="V15" s="49"/>
      <c r="W15" s="50"/>
      <c r="X15" s="50"/>
      <c r="Y15" s="49"/>
      <c r="Z15" s="50"/>
      <c r="AA15" s="50"/>
      <c r="AB15" s="24"/>
      <c r="AC15" s="36"/>
      <c r="AD15" s="25"/>
      <c r="AE15" s="25"/>
      <c r="AF15" s="25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</row>
    <row r="16" spans="1:46" s="13" customFormat="1" ht="31.5" customHeight="1">
      <c r="A16" s="98"/>
      <c r="B16" s="98"/>
      <c r="C16" s="93"/>
      <c r="D16" s="124"/>
      <c r="E16" s="94"/>
      <c r="F16" s="94"/>
      <c r="G16" s="116"/>
      <c r="H16" s="94"/>
      <c r="I16" s="95"/>
      <c r="J16" s="95"/>
      <c r="K16" s="95"/>
      <c r="L16" s="138"/>
      <c r="M16" s="139"/>
      <c r="N16" s="141"/>
      <c r="O16" s="141"/>
      <c r="P16" s="139"/>
      <c r="Q16" s="77"/>
      <c r="R16" s="76"/>
      <c r="S16" s="75"/>
      <c r="T16" s="78"/>
      <c r="U16" s="51"/>
      <c r="V16" s="51"/>
      <c r="W16" s="27"/>
      <c r="X16" s="27"/>
      <c r="Y16" s="28"/>
      <c r="Z16" s="27"/>
      <c r="AA16" s="21"/>
      <c r="AB16" s="12"/>
      <c r="AC16" s="38"/>
      <c r="AD16" s="11"/>
      <c r="AE16" s="11"/>
      <c r="AF16" s="11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</row>
    <row r="17" spans="1:46" s="13" customFormat="1">
      <c r="A17" s="98" t="s">
        <v>19</v>
      </c>
      <c r="B17" s="98" t="s">
        <v>20</v>
      </c>
      <c r="C17" s="93" t="s">
        <v>21</v>
      </c>
      <c r="D17" s="124">
        <v>1</v>
      </c>
      <c r="E17" s="94" t="s">
        <v>22</v>
      </c>
      <c r="F17" s="94" t="s">
        <v>23</v>
      </c>
      <c r="G17" s="116">
        <v>25</v>
      </c>
      <c r="H17" s="94" t="s">
        <v>24</v>
      </c>
      <c r="I17" s="95" t="s">
        <v>13</v>
      </c>
      <c r="J17" s="95" t="s">
        <v>61</v>
      </c>
      <c r="K17" s="95" t="s">
        <v>13</v>
      </c>
      <c r="L17" s="138">
        <v>2587</v>
      </c>
      <c r="M17" s="139">
        <v>2723</v>
      </c>
      <c r="N17" s="141">
        <f t="shared" si="0"/>
        <v>1000</v>
      </c>
      <c r="O17" s="141"/>
      <c r="P17" s="139"/>
      <c r="Q17" s="77"/>
      <c r="R17" s="76"/>
      <c r="S17" s="75"/>
      <c r="T17" s="78"/>
      <c r="U17" s="51"/>
      <c r="V17" s="51"/>
      <c r="W17" s="27"/>
      <c r="X17" s="27"/>
      <c r="Y17" s="28"/>
      <c r="Z17" s="27"/>
      <c r="AA17" s="21"/>
      <c r="AB17" s="12"/>
      <c r="AC17" s="38"/>
      <c r="AD17" s="11"/>
      <c r="AE17" s="11"/>
      <c r="AF17" s="11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</row>
    <row r="18" spans="1:46" s="13" customFormat="1">
      <c r="A18" s="98"/>
      <c r="B18" s="98"/>
      <c r="C18" s="93" t="s">
        <v>25</v>
      </c>
      <c r="D18" s="124">
        <v>1</v>
      </c>
      <c r="E18" s="94" t="s">
        <v>22</v>
      </c>
      <c r="F18" s="94" t="s">
        <v>23</v>
      </c>
      <c r="G18" s="116">
        <v>13</v>
      </c>
      <c r="H18" s="94" t="s">
        <v>26</v>
      </c>
      <c r="I18" s="95" t="s">
        <v>27</v>
      </c>
      <c r="J18" s="95" t="s">
        <v>61</v>
      </c>
      <c r="K18" s="95" t="s">
        <v>27</v>
      </c>
      <c r="L18" s="138">
        <v>1997</v>
      </c>
      <c r="M18" s="139">
        <v>1378</v>
      </c>
      <c r="N18" s="141">
        <f t="shared" si="0"/>
        <v>520</v>
      </c>
      <c r="O18" s="141"/>
      <c r="P18" s="139"/>
      <c r="Q18" s="77"/>
      <c r="R18" s="76"/>
      <c r="S18" s="75"/>
      <c r="T18" s="78"/>
      <c r="U18" s="51"/>
      <c r="V18" s="51"/>
      <c r="W18" s="27"/>
      <c r="X18" s="27"/>
      <c r="Y18" s="28"/>
      <c r="Z18" s="27"/>
      <c r="AA18" s="21"/>
      <c r="AB18" s="12"/>
      <c r="AC18" s="38"/>
      <c r="AD18" s="11"/>
      <c r="AE18" s="11"/>
      <c r="AF18" s="11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</row>
    <row r="19" spans="1:46" s="13" customFormat="1">
      <c r="A19" s="98"/>
      <c r="B19" s="98"/>
      <c r="C19" s="93" t="s">
        <v>58</v>
      </c>
      <c r="D19" s="124">
        <v>2</v>
      </c>
      <c r="E19" s="94" t="s">
        <v>66</v>
      </c>
      <c r="F19" s="94"/>
      <c r="G19" s="116"/>
      <c r="H19" s="94"/>
      <c r="I19" s="95"/>
      <c r="J19" s="95" t="s">
        <v>61</v>
      </c>
      <c r="K19" s="95" t="s">
        <v>13</v>
      </c>
      <c r="L19" s="138"/>
      <c r="M19" s="139"/>
      <c r="N19" s="141">
        <f t="shared" si="0"/>
        <v>0</v>
      </c>
      <c r="O19" s="141">
        <v>1538</v>
      </c>
      <c r="P19" s="139"/>
      <c r="Q19" s="77"/>
      <c r="R19" s="76"/>
      <c r="S19" s="75"/>
      <c r="T19" s="78"/>
      <c r="U19" s="51"/>
      <c r="V19" s="51"/>
      <c r="W19" s="27"/>
      <c r="X19" s="27"/>
      <c r="Y19" s="28"/>
      <c r="Z19" s="27"/>
      <c r="AA19" s="21"/>
      <c r="AB19" s="12"/>
      <c r="AC19" s="38"/>
      <c r="AD19" s="11"/>
      <c r="AE19" s="11"/>
      <c r="AF19" s="11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</row>
    <row r="20" spans="1:46" s="13" customFormat="1">
      <c r="A20" s="98"/>
      <c r="B20" s="98"/>
      <c r="C20" s="93" t="s">
        <v>64</v>
      </c>
      <c r="D20" s="124">
        <v>1</v>
      </c>
      <c r="E20" s="94" t="s">
        <v>66</v>
      </c>
      <c r="F20" s="94"/>
      <c r="G20" s="116"/>
      <c r="H20" s="94"/>
      <c r="I20" s="95"/>
      <c r="J20" s="95" t="s">
        <v>60</v>
      </c>
      <c r="K20" s="95"/>
      <c r="L20" s="138"/>
      <c r="M20" s="139"/>
      <c r="N20" s="141">
        <f t="shared" si="0"/>
        <v>0</v>
      </c>
      <c r="O20" s="141"/>
      <c r="P20" s="139">
        <v>215</v>
      </c>
      <c r="Q20" s="77"/>
      <c r="R20" s="76"/>
      <c r="S20" s="75"/>
      <c r="T20" s="78"/>
      <c r="U20" s="51"/>
      <c r="V20" s="51"/>
      <c r="W20" s="27"/>
      <c r="X20" s="27"/>
      <c r="Y20" s="28"/>
      <c r="Z20" s="27"/>
      <c r="AA20" s="21"/>
      <c r="AB20" s="12"/>
      <c r="AC20" s="38"/>
      <c r="AD20" s="11"/>
      <c r="AE20" s="11"/>
      <c r="AF20" s="11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</row>
    <row r="21" spans="1:46" s="13" customFormat="1">
      <c r="A21" s="98"/>
      <c r="B21" s="98"/>
      <c r="C21" s="93" t="s">
        <v>28</v>
      </c>
      <c r="D21" s="124">
        <v>1</v>
      </c>
      <c r="E21" s="94" t="s">
        <v>22</v>
      </c>
      <c r="F21" s="94" t="s">
        <v>11</v>
      </c>
      <c r="G21" s="116">
        <v>13</v>
      </c>
      <c r="H21" s="94" t="s">
        <v>26</v>
      </c>
      <c r="I21" s="95" t="s">
        <v>13</v>
      </c>
      <c r="J21" s="95" t="s">
        <v>61</v>
      </c>
      <c r="K21" s="95" t="s">
        <v>13</v>
      </c>
      <c r="L21" s="138">
        <v>2109</v>
      </c>
      <c r="M21" s="139">
        <v>2195</v>
      </c>
      <c r="N21" s="141">
        <f t="shared" si="0"/>
        <v>520</v>
      </c>
      <c r="O21" s="141"/>
      <c r="P21" s="139"/>
      <c r="Q21" s="77"/>
      <c r="R21" s="76"/>
      <c r="S21" s="75"/>
      <c r="T21" s="78"/>
      <c r="U21" s="51"/>
      <c r="V21" s="51"/>
      <c r="W21" s="27"/>
      <c r="X21" s="27"/>
      <c r="Y21" s="28"/>
      <c r="Z21" s="27"/>
      <c r="AA21" s="21"/>
      <c r="AB21" s="12"/>
      <c r="AC21" s="38"/>
      <c r="AD21" s="11"/>
      <c r="AE21" s="11"/>
      <c r="AF21" s="11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</row>
    <row r="22" spans="1:46" s="13" customFormat="1">
      <c r="A22" s="98"/>
      <c r="B22" s="98"/>
      <c r="C22" s="93" t="s">
        <v>76</v>
      </c>
      <c r="D22" s="124">
        <v>1</v>
      </c>
      <c r="E22" s="94" t="s">
        <v>66</v>
      </c>
      <c r="F22" s="94"/>
      <c r="G22" s="116"/>
      <c r="H22" s="94"/>
      <c r="I22" s="95"/>
      <c r="J22" s="95" t="s">
        <v>61</v>
      </c>
      <c r="K22" s="95" t="s">
        <v>27</v>
      </c>
      <c r="L22" s="138"/>
      <c r="M22" s="139"/>
      <c r="N22" s="141"/>
      <c r="O22" s="141">
        <v>738</v>
      </c>
      <c r="P22" s="139"/>
      <c r="Q22" s="77"/>
      <c r="R22" s="76"/>
      <c r="S22" s="75"/>
      <c r="T22" s="78"/>
      <c r="U22" s="51"/>
      <c r="V22" s="51"/>
      <c r="W22" s="27"/>
      <c r="X22" s="27"/>
      <c r="Y22" s="28"/>
      <c r="Z22" s="27"/>
      <c r="AA22" s="21"/>
      <c r="AB22" s="12"/>
      <c r="AC22" s="38"/>
      <c r="AD22" s="11"/>
      <c r="AE22" s="11"/>
      <c r="AF22" s="11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</row>
    <row r="23" spans="1:46" s="13" customFormat="1">
      <c r="A23" s="98"/>
      <c r="B23" s="98"/>
      <c r="C23" s="93" t="s">
        <v>29</v>
      </c>
      <c r="D23" s="124">
        <v>1</v>
      </c>
      <c r="E23" s="94" t="s">
        <v>14</v>
      </c>
      <c r="F23" s="94" t="s">
        <v>11</v>
      </c>
      <c r="G23" s="116">
        <v>10</v>
      </c>
      <c r="H23" s="94" t="s">
        <v>30</v>
      </c>
      <c r="I23" s="95" t="s">
        <v>31</v>
      </c>
      <c r="J23" s="95" t="s">
        <v>60</v>
      </c>
      <c r="K23" s="95"/>
      <c r="L23" s="138">
        <v>220</v>
      </c>
      <c r="M23" s="139">
        <v>992</v>
      </c>
      <c r="N23" s="141">
        <f t="shared" si="0"/>
        <v>400</v>
      </c>
      <c r="O23" s="141"/>
      <c r="P23" s="139"/>
      <c r="Q23" s="77"/>
      <c r="R23" s="76"/>
      <c r="S23" s="75"/>
      <c r="T23" s="78"/>
      <c r="U23" s="51"/>
      <c r="V23" s="51"/>
      <c r="W23" s="27"/>
      <c r="X23" s="27"/>
      <c r="Y23" s="28"/>
      <c r="Z23" s="27"/>
      <c r="AA23" s="21"/>
      <c r="AB23" s="12"/>
      <c r="AC23" s="38"/>
      <c r="AD23" s="11"/>
      <c r="AE23" s="11"/>
      <c r="AF23" s="11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</row>
    <row r="24" spans="1:46" s="13" customFormat="1">
      <c r="A24" s="98"/>
      <c r="B24" s="98"/>
      <c r="C24" s="93" t="s">
        <v>70</v>
      </c>
      <c r="D24" s="124">
        <v>1</v>
      </c>
      <c r="E24" s="94" t="s">
        <v>66</v>
      </c>
      <c r="F24" s="94"/>
      <c r="G24" s="116"/>
      <c r="H24" s="94"/>
      <c r="I24" s="95"/>
      <c r="J24" s="95" t="s">
        <v>60</v>
      </c>
      <c r="K24" s="95"/>
      <c r="L24" s="138"/>
      <c r="M24" s="139"/>
      <c r="N24" s="141"/>
      <c r="O24" s="141"/>
      <c r="P24" s="139">
        <v>215</v>
      </c>
      <c r="Q24" s="77"/>
      <c r="R24" s="76"/>
      <c r="S24" s="75"/>
      <c r="T24" s="78"/>
      <c r="U24" s="51"/>
      <c r="V24" s="51"/>
      <c r="W24" s="27"/>
      <c r="X24" s="27"/>
      <c r="Y24" s="28"/>
      <c r="Z24" s="27"/>
      <c r="AA24" s="21"/>
      <c r="AB24" s="12"/>
      <c r="AC24" s="38"/>
      <c r="AD24" s="11"/>
      <c r="AE24" s="11"/>
      <c r="AF24" s="11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</row>
    <row r="25" spans="1:46" s="13" customFormat="1">
      <c r="A25" s="98"/>
      <c r="B25" s="98"/>
      <c r="C25" s="144" t="s">
        <v>32</v>
      </c>
      <c r="D25" s="124">
        <v>1</v>
      </c>
      <c r="E25" s="94" t="s">
        <v>22</v>
      </c>
      <c r="F25" s="94" t="s">
        <v>11</v>
      </c>
      <c r="G25" s="116">
        <v>9</v>
      </c>
      <c r="H25" s="94" t="s">
        <v>30</v>
      </c>
      <c r="I25" s="95" t="s">
        <v>13</v>
      </c>
      <c r="J25" s="95" t="s">
        <v>60</v>
      </c>
      <c r="K25" s="95"/>
      <c r="L25" s="138">
        <v>458</v>
      </c>
      <c r="M25" s="139">
        <v>1035</v>
      </c>
      <c r="N25" s="141">
        <f t="shared" si="0"/>
        <v>360</v>
      </c>
      <c r="O25" s="141"/>
      <c r="P25" s="139"/>
      <c r="Q25" s="77"/>
      <c r="R25" s="76"/>
      <c r="S25" s="75"/>
      <c r="T25" s="78"/>
      <c r="U25" s="51"/>
      <c r="V25" s="51"/>
      <c r="W25" s="27"/>
      <c r="X25" s="27"/>
      <c r="Y25" s="28"/>
      <c r="Z25" s="27"/>
      <c r="AA25" s="21"/>
      <c r="AB25" s="12"/>
      <c r="AC25" s="38"/>
      <c r="AD25" s="11"/>
      <c r="AE25" s="11"/>
      <c r="AF25" s="11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</row>
    <row r="26" spans="1:46" s="19" customFormat="1">
      <c r="A26" s="96"/>
      <c r="B26" s="96"/>
      <c r="C26" s="144" t="s">
        <v>33</v>
      </c>
      <c r="D26" s="136">
        <v>1</v>
      </c>
      <c r="E26" s="94" t="s">
        <v>22</v>
      </c>
      <c r="F26" s="94" t="s">
        <v>11</v>
      </c>
      <c r="G26" s="116">
        <v>12</v>
      </c>
      <c r="H26" s="94" t="s">
        <v>26</v>
      </c>
      <c r="I26" s="95" t="s">
        <v>27</v>
      </c>
      <c r="J26" s="95" t="s">
        <v>60</v>
      </c>
      <c r="K26" s="95"/>
      <c r="L26" s="138">
        <v>821</v>
      </c>
      <c r="M26" s="139">
        <v>1545</v>
      </c>
      <c r="N26" s="141">
        <f t="shared" si="0"/>
        <v>480</v>
      </c>
      <c r="O26" s="141"/>
      <c r="P26" s="139"/>
      <c r="Q26" s="79"/>
      <c r="R26" s="76"/>
      <c r="S26" s="75"/>
      <c r="T26" s="79"/>
      <c r="U26" s="52"/>
      <c r="V26" s="52"/>
      <c r="W26" s="27"/>
      <c r="X26" s="31"/>
      <c r="Y26" s="43"/>
      <c r="Z26" s="27"/>
      <c r="AA26" s="27"/>
      <c r="AB26" s="18"/>
      <c r="AC26" s="40"/>
      <c r="AD26" s="17"/>
      <c r="AE26" s="17"/>
      <c r="AF26" s="17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</row>
    <row r="27" spans="1:46" s="19" customFormat="1">
      <c r="A27" s="96"/>
      <c r="B27" s="96"/>
      <c r="C27" s="94" t="s">
        <v>39</v>
      </c>
      <c r="D27" s="124">
        <v>6</v>
      </c>
      <c r="E27" s="94" t="s">
        <v>66</v>
      </c>
      <c r="F27" s="94"/>
      <c r="G27" s="116"/>
      <c r="H27" s="94"/>
      <c r="I27" s="95"/>
      <c r="J27" s="95" t="s">
        <v>60</v>
      </c>
      <c r="K27" s="95"/>
      <c r="L27" s="138"/>
      <c r="M27" s="145"/>
      <c r="N27" s="141">
        <f t="shared" si="0"/>
        <v>0</v>
      </c>
      <c r="O27" s="141"/>
      <c r="P27" s="139">
        <v>1379</v>
      </c>
      <c r="Q27" s="79"/>
      <c r="R27" s="76"/>
      <c r="S27" s="75"/>
      <c r="T27" s="79"/>
      <c r="U27" s="52"/>
      <c r="V27" s="52"/>
      <c r="W27" s="27"/>
      <c r="X27" s="31"/>
      <c r="Y27" s="43"/>
      <c r="Z27" s="27"/>
      <c r="AA27" s="27"/>
      <c r="AB27" s="18"/>
      <c r="AC27" s="40"/>
      <c r="AD27" s="17"/>
      <c r="AE27" s="17"/>
      <c r="AF27" s="17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</row>
    <row r="28" spans="1:46" s="19" customFormat="1">
      <c r="A28" s="96"/>
      <c r="B28" s="96"/>
      <c r="C28" s="94" t="s">
        <v>65</v>
      </c>
      <c r="D28" s="124">
        <v>1</v>
      </c>
      <c r="E28" s="94" t="s">
        <v>66</v>
      </c>
      <c r="F28" s="94"/>
      <c r="G28" s="116"/>
      <c r="H28" s="94"/>
      <c r="I28" s="95"/>
      <c r="J28" s="95" t="s">
        <v>61</v>
      </c>
      <c r="K28" s="95" t="s">
        <v>27</v>
      </c>
      <c r="L28" s="138"/>
      <c r="M28" s="139"/>
      <c r="N28" s="141">
        <f t="shared" si="0"/>
        <v>0</v>
      </c>
      <c r="O28" s="141">
        <v>738</v>
      </c>
      <c r="P28" s="139"/>
      <c r="Q28" s="79"/>
      <c r="R28" s="76"/>
      <c r="S28" s="75"/>
      <c r="T28" s="79"/>
      <c r="U28" s="52"/>
      <c r="V28" s="52"/>
      <c r="W28" s="27"/>
      <c r="X28" s="31"/>
      <c r="Y28" s="43"/>
      <c r="Z28" s="27"/>
      <c r="AA28" s="27"/>
      <c r="AB28" s="18"/>
      <c r="AC28" s="40"/>
      <c r="AD28" s="17"/>
      <c r="AE28" s="17"/>
      <c r="AF28" s="17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</row>
    <row r="29" spans="1:46" s="13" customFormat="1">
      <c r="A29" s="82"/>
      <c r="B29" s="6"/>
      <c r="C29" s="9"/>
      <c r="D29" s="124"/>
      <c r="E29" s="94"/>
      <c r="F29" s="94"/>
      <c r="G29" s="116"/>
      <c r="H29" s="94"/>
      <c r="I29" s="95"/>
      <c r="J29" s="95"/>
      <c r="K29" s="95"/>
      <c r="L29" s="138"/>
      <c r="M29" s="139"/>
      <c r="N29" s="141"/>
      <c r="O29" s="141"/>
      <c r="P29" s="139"/>
      <c r="Q29" s="77"/>
      <c r="R29" s="76"/>
      <c r="S29" s="75"/>
      <c r="T29" s="78"/>
      <c r="U29" s="51"/>
      <c r="V29" s="51"/>
      <c r="W29" s="27"/>
      <c r="X29" s="27"/>
      <c r="Y29" s="28"/>
      <c r="Z29" s="27"/>
      <c r="AA29" s="21"/>
      <c r="AB29" s="12"/>
      <c r="AC29" s="38"/>
      <c r="AD29" s="11"/>
      <c r="AE29" s="11"/>
      <c r="AF29" s="11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</row>
    <row r="30" spans="1:46" s="13" customFormat="1">
      <c r="A30" s="98"/>
      <c r="B30" s="98" t="s">
        <v>34</v>
      </c>
      <c r="C30" s="144" t="s">
        <v>35</v>
      </c>
      <c r="D30" s="136">
        <v>1</v>
      </c>
      <c r="E30" s="94" t="s">
        <v>36</v>
      </c>
      <c r="F30" s="94" t="s">
        <v>11</v>
      </c>
      <c r="G30" s="116">
        <v>13</v>
      </c>
      <c r="H30" s="94" t="s">
        <v>30</v>
      </c>
      <c r="I30" s="95" t="s">
        <v>31</v>
      </c>
      <c r="J30" s="95" t="s">
        <v>60</v>
      </c>
      <c r="K30" s="95"/>
      <c r="L30" s="138">
        <v>304</v>
      </c>
      <c r="M30" s="139">
        <v>732</v>
      </c>
      <c r="N30" s="141">
        <f t="shared" si="0"/>
        <v>520</v>
      </c>
      <c r="O30" s="141"/>
      <c r="P30" s="139"/>
      <c r="Q30" s="77"/>
      <c r="R30" s="76"/>
      <c r="S30" s="75"/>
      <c r="T30" s="78"/>
      <c r="U30" s="51"/>
      <c r="V30" s="51"/>
      <c r="W30" s="27"/>
      <c r="X30" s="27"/>
      <c r="Y30" s="28"/>
      <c r="Z30" s="27"/>
      <c r="AA30" s="21"/>
      <c r="AB30" s="12"/>
      <c r="AC30" s="38"/>
      <c r="AD30" s="11"/>
      <c r="AE30" s="11"/>
      <c r="AF30" s="11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</row>
    <row r="31" spans="1:46" s="13" customFormat="1">
      <c r="A31" s="98"/>
      <c r="B31" s="98"/>
      <c r="C31" s="144" t="s">
        <v>35</v>
      </c>
      <c r="D31" s="136">
        <v>7</v>
      </c>
      <c r="E31" s="94" t="s">
        <v>66</v>
      </c>
      <c r="F31" s="94"/>
      <c r="G31" s="116"/>
      <c r="H31" s="94"/>
      <c r="I31" s="95"/>
      <c r="J31" s="95" t="s">
        <v>60</v>
      </c>
      <c r="K31" s="95"/>
      <c r="L31" s="138"/>
      <c r="M31" s="139"/>
      <c r="N31" s="141"/>
      <c r="O31" s="141"/>
      <c r="P31" s="139">
        <v>1883</v>
      </c>
      <c r="Q31" s="77"/>
      <c r="R31" s="76"/>
      <c r="S31" s="75"/>
      <c r="T31" s="78"/>
      <c r="U31" s="51"/>
      <c r="V31" s="51"/>
      <c r="W31" s="27"/>
      <c r="X31" s="27"/>
      <c r="Y31" s="28"/>
      <c r="Z31" s="27"/>
      <c r="AA31" s="21"/>
      <c r="AB31" s="12"/>
      <c r="AC31" s="38"/>
      <c r="AD31" s="11"/>
      <c r="AE31" s="11"/>
      <c r="AF31" s="11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</row>
    <row r="32" spans="1:46" s="13" customFormat="1">
      <c r="A32" s="98"/>
      <c r="B32" s="98"/>
      <c r="C32" s="93" t="s">
        <v>28</v>
      </c>
      <c r="D32" s="124">
        <v>1</v>
      </c>
      <c r="E32" s="94" t="s">
        <v>22</v>
      </c>
      <c r="F32" s="94" t="s">
        <v>11</v>
      </c>
      <c r="G32" s="116">
        <v>5</v>
      </c>
      <c r="H32" s="94" t="s">
        <v>30</v>
      </c>
      <c r="I32" s="95" t="s">
        <v>27</v>
      </c>
      <c r="J32" s="95" t="s">
        <v>60</v>
      </c>
      <c r="K32" s="95"/>
      <c r="L32" s="138">
        <v>181</v>
      </c>
      <c r="M32" s="139">
        <v>496</v>
      </c>
      <c r="N32" s="141">
        <f t="shared" si="0"/>
        <v>200</v>
      </c>
      <c r="O32" s="141"/>
      <c r="P32" s="139"/>
      <c r="Q32" s="77"/>
      <c r="R32" s="76"/>
      <c r="S32" s="75"/>
      <c r="T32" s="78"/>
      <c r="U32" s="51"/>
      <c r="V32" s="51"/>
      <c r="W32" s="27"/>
      <c r="X32" s="27"/>
      <c r="Y32" s="28"/>
      <c r="Z32" s="27"/>
      <c r="AA32" s="21"/>
      <c r="AB32" s="12"/>
      <c r="AC32" s="38"/>
      <c r="AD32" s="11"/>
      <c r="AE32" s="11"/>
      <c r="AF32" s="11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</row>
    <row r="33" spans="1:46" s="19" customFormat="1" ht="30.75" customHeight="1">
      <c r="A33" s="131"/>
      <c r="B33" s="82"/>
      <c r="C33" s="94"/>
      <c r="D33" s="136"/>
      <c r="E33" s="94"/>
      <c r="F33" s="94"/>
      <c r="G33" s="116"/>
      <c r="H33" s="94"/>
      <c r="I33" s="95"/>
      <c r="J33" s="95"/>
      <c r="K33" s="95"/>
      <c r="L33" s="138"/>
      <c r="M33" s="139"/>
      <c r="N33" s="141"/>
      <c r="O33" s="141"/>
      <c r="P33" s="139"/>
      <c r="Q33" s="79"/>
      <c r="R33" s="76"/>
      <c r="S33" s="75"/>
      <c r="T33" s="79"/>
      <c r="U33" s="52"/>
      <c r="V33" s="52"/>
      <c r="W33" s="27"/>
      <c r="X33" s="31"/>
      <c r="Y33" s="43"/>
      <c r="Z33" s="27"/>
      <c r="AA33" s="27"/>
      <c r="AB33" s="18"/>
      <c r="AC33" s="40"/>
      <c r="AD33" s="17"/>
      <c r="AE33" s="17"/>
      <c r="AF33" s="17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</row>
    <row r="34" spans="1:46" s="13" customFormat="1">
      <c r="A34" s="98" t="s">
        <v>37</v>
      </c>
      <c r="B34" s="98" t="s">
        <v>38</v>
      </c>
      <c r="C34" s="93" t="s">
        <v>21</v>
      </c>
      <c r="D34" s="124">
        <v>1</v>
      </c>
      <c r="E34" s="94" t="s">
        <v>22</v>
      </c>
      <c r="F34" s="94" t="s">
        <v>23</v>
      </c>
      <c r="G34" s="116">
        <v>25</v>
      </c>
      <c r="H34" s="94" t="s">
        <v>24</v>
      </c>
      <c r="I34" s="95" t="s">
        <v>13</v>
      </c>
      <c r="J34" s="95" t="s">
        <v>61</v>
      </c>
      <c r="K34" s="95" t="s">
        <v>13</v>
      </c>
      <c r="L34" s="138">
        <v>2587</v>
      </c>
      <c r="M34" s="139">
        <v>2723</v>
      </c>
      <c r="N34" s="141">
        <f t="shared" ref="N34:N38" si="1">SUM(G34*40)</f>
        <v>1000</v>
      </c>
      <c r="O34" s="141"/>
      <c r="P34" s="139"/>
      <c r="Q34" s="77"/>
      <c r="R34" s="76"/>
      <c r="S34" s="75"/>
      <c r="T34" s="78"/>
      <c r="U34" s="51"/>
      <c r="V34" s="51"/>
      <c r="W34" s="27"/>
      <c r="X34" s="27"/>
      <c r="Y34" s="28"/>
      <c r="Z34" s="27"/>
      <c r="AA34" s="21"/>
      <c r="AB34" s="12"/>
      <c r="AC34" s="38"/>
      <c r="AD34" s="11"/>
      <c r="AE34" s="11"/>
      <c r="AF34" s="11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</row>
    <row r="35" spans="1:46" s="13" customFormat="1">
      <c r="A35" s="98"/>
      <c r="B35" s="98"/>
      <c r="C35" s="93" t="s">
        <v>25</v>
      </c>
      <c r="D35" s="124">
        <v>1</v>
      </c>
      <c r="E35" s="94" t="s">
        <v>22</v>
      </c>
      <c r="F35" s="94" t="s">
        <v>23</v>
      </c>
      <c r="G35" s="116">
        <v>13</v>
      </c>
      <c r="H35" s="94" t="s">
        <v>26</v>
      </c>
      <c r="I35" s="95" t="s">
        <v>27</v>
      </c>
      <c r="J35" s="95" t="s">
        <v>61</v>
      </c>
      <c r="K35" s="95" t="s">
        <v>27</v>
      </c>
      <c r="L35" s="138">
        <v>1997</v>
      </c>
      <c r="M35" s="139">
        <v>1378</v>
      </c>
      <c r="N35" s="141">
        <f t="shared" si="1"/>
        <v>520</v>
      </c>
      <c r="O35" s="141"/>
      <c r="P35" s="139"/>
      <c r="Q35" s="77"/>
      <c r="R35" s="76"/>
      <c r="S35" s="75"/>
      <c r="T35" s="78"/>
      <c r="U35" s="51"/>
      <c r="V35" s="51"/>
      <c r="W35" s="27"/>
      <c r="X35" s="27"/>
      <c r="Y35" s="28"/>
      <c r="Z35" s="27"/>
      <c r="AA35" s="21"/>
      <c r="AB35" s="12"/>
      <c r="AC35" s="38"/>
      <c r="AD35" s="11"/>
      <c r="AE35" s="11"/>
      <c r="AF35" s="11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</row>
    <row r="36" spans="1:46" s="13" customFormat="1">
      <c r="A36" s="98"/>
      <c r="B36" s="98"/>
      <c r="C36" s="93" t="s">
        <v>58</v>
      </c>
      <c r="D36" s="124">
        <v>2</v>
      </c>
      <c r="E36" s="94" t="s">
        <v>66</v>
      </c>
      <c r="F36" s="94"/>
      <c r="G36" s="116"/>
      <c r="H36" s="94"/>
      <c r="I36" s="95"/>
      <c r="J36" s="95" t="s">
        <v>61</v>
      </c>
      <c r="K36" s="95" t="s">
        <v>13</v>
      </c>
      <c r="L36" s="138"/>
      <c r="M36" s="139"/>
      <c r="N36" s="141">
        <f t="shared" si="1"/>
        <v>0</v>
      </c>
      <c r="O36" s="141">
        <v>1538</v>
      </c>
      <c r="P36" s="139"/>
      <c r="Q36" s="77"/>
      <c r="R36" s="76"/>
      <c r="S36" s="75"/>
      <c r="T36" s="78"/>
      <c r="U36" s="51"/>
      <c r="V36" s="51"/>
      <c r="W36" s="27"/>
      <c r="X36" s="27"/>
      <c r="Y36" s="28"/>
      <c r="Z36" s="27"/>
      <c r="AA36" s="21"/>
      <c r="AB36" s="12"/>
      <c r="AC36" s="38"/>
      <c r="AD36" s="11"/>
      <c r="AE36" s="11"/>
      <c r="AF36" s="11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</row>
    <row r="37" spans="1:46" s="13" customFormat="1">
      <c r="A37" s="98"/>
      <c r="B37" s="98"/>
      <c r="C37" s="93" t="s">
        <v>64</v>
      </c>
      <c r="D37" s="124">
        <v>1</v>
      </c>
      <c r="E37" s="94" t="s">
        <v>66</v>
      </c>
      <c r="F37" s="94"/>
      <c r="G37" s="116"/>
      <c r="H37" s="94"/>
      <c r="I37" s="95"/>
      <c r="J37" s="95" t="s">
        <v>60</v>
      </c>
      <c r="K37" s="95"/>
      <c r="L37" s="138"/>
      <c r="M37" s="139"/>
      <c r="N37" s="141">
        <f t="shared" si="1"/>
        <v>0</v>
      </c>
      <c r="O37" s="141"/>
      <c r="P37" s="139">
        <v>215</v>
      </c>
      <c r="Q37" s="77"/>
      <c r="R37" s="76"/>
      <c r="S37" s="75"/>
      <c r="T37" s="78"/>
      <c r="U37" s="51"/>
      <c r="V37" s="51"/>
      <c r="W37" s="27"/>
      <c r="X37" s="27"/>
      <c r="Y37" s="28"/>
      <c r="Z37" s="27"/>
      <c r="AA37" s="21"/>
      <c r="AB37" s="12"/>
      <c r="AC37" s="38"/>
      <c r="AD37" s="11"/>
      <c r="AE37" s="11"/>
      <c r="AF37" s="11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</row>
    <row r="38" spans="1:46" s="13" customFormat="1">
      <c r="A38" s="98"/>
      <c r="B38" s="98"/>
      <c r="C38" s="93" t="s">
        <v>28</v>
      </c>
      <c r="D38" s="124">
        <v>1</v>
      </c>
      <c r="E38" s="94" t="s">
        <v>22</v>
      </c>
      <c r="F38" s="94" t="s">
        <v>11</v>
      </c>
      <c r="G38" s="116">
        <v>13</v>
      </c>
      <c r="H38" s="94" t="s">
        <v>26</v>
      </c>
      <c r="I38" s="95" t="s">
        <v>13</v>
      </c>
      <c r="J38" s="95" t="s">
        <v>61</v>
      </c>
      <c r="K38" s="95" t="s">
        <v>13</v>
      </c>
      <c r="L38" s="138">
        <v>2109</v>
      </c>
      <c r="M38" s="139">
        <v>2195</v>
      </c>
      <c r="N38" s="141">
        <f t="shared" si="1"/>
        <v>520</v>
      </c>
      <c r="O38" s="141"/>
      <c r="P38" s="139"/>
      <c r="Q38" s="77"/>
      <c r="R38" s="76"/>
      <c r="S38" s="75"/>
      <c r="T38" s="78"/>
      <c r="U38" s="51"/>
      <c r="V38" s="51"/>
      <c r="W38" s="27"/>
      <c r="X38" s="27"/>
      <c r="Y38" s="28"/>
      <c r="Z38" s="27"/>
      <c r="AA38" s="21"/>
      <c r="AB38" s="12"/>
      <c r="AC38" s="38"/>
      <c r="AD38" s="11"/>
      <c r="AE38" s="11"/>
      <c r="AF38" s="11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</row>
    <row r="39" spans="1:46" s="13" customFormat="1">
      <c r="A39" s="98"/>
      <c r="B39" s="98"/>
      <c r="C39" s="93" t="s">
        <v>76</v>
      </c>
      <c r="D39" s="124">
        <v>1</v>
      </c>
      <c r="E39" s="94" t="s">
        <v>66</v>
      </c>
      <c r="F39" s="94"/>
      <c r="G39" s="116"/>
      <c r="H39" s="94"/>
      <c r="I39" s="95"/>
      <c r="J39" s="95" t="s">
        <v>61</v>
      </c>
      <c r="K39" s="95" t="s">
        <v>27</v>
      </c>
      <c r="L39" s="138"/>
      <c r="M39" s="139"/>
      <c r="N39" s="141"/>
      <c r="O39" s="141">
        <v>738</v>
      </c>
      <c r="P39" s="139"/>
      <c r="Q39" s="77"/>
      <c r="R39" s="76"/>
      <c r="S39" s="75"/>
      <c r="T39" s="78"/>
      <c r="U39" s="51"/>
      <c r="V39" s="51"/>
      <c r="W39" s="27"/>
      <c r="X39" s="27"/>
      <c r="Y39" s="28"/>
      <c r="Z39" s="27"/>
      <c r="AA39" s="21"/>
      <c r="AB39" s="12"/>
      <c r="AC39" s="38"/>
      <c r="AD39" s="11"/>
      <c r="AE39" s="11"/>
      <c r="AF39" s="11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</row>
    <row r="40" spans="1:46" s="13" customFormat="1">
      <c r="A40" s="98"/>
      <c r="B40" s="98"/>
      <c r="C40" s="93" t="s">
        <v>29</v>
      </c>
      <c r="D40" s="124">
        <v>1</v>
      </c>
      <c r="E40" s="94" t="s">
        <v>14</v>
      </c>
      <c r="F40" s="94" t="s">
        <v>11</v>
      </c>
      <c r="G40" s="116">
        <v>10</v>
      </c>
      <c r="H40" s="94" t="s">
        <v>30</v>
      </c>
      <c r="I40" s="95" t="s">
        <v>31</v>
      </c>
      <c r="J40" s="95" t="s">
        <v>60</v>
      </c>
      <c r="K40" s="95"/>
      <c r="L40" s="138">
        <v>220</v>
      </c>
      <c r="M40" s="139">
        <v>992</v>
      </c>
      <c r="N40" s="141">
        <f t="shared" ref="N40" si="2">SUM(G40*40)</f>
        <v>400</v>
      </c>
      <c r="O40" s="141"/>
      <c r="P40" s="139"/>
      <c r="Q40" s="77"/>
      <c r="R40" s="76"/>
      <c r="S40" s="75"/>
      <c r="T40" s="78"/>
      <c r="U40" s="51"/>
      <c r="V40" s="51"/>
      <c r="W40" s="27"/>
      <c r="X40" s="27"/>
      <c r="Y40" s="28"/>
      <c r="Z40" s="27"/>
      <c r="AA40" s="21"/>
      <c r="AB40" s="12"/>
      <c r="AC40" s="38"/>
      <c r="AD40" s="11"/>
      <c r="AE40" s="11"/>
      <c r="AF40" s="11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</row>
    <row r="41" spans="1:46" s="13" customFormat="1">
      <c r="A41" s="98"/>
      <c r="B41" s="98"/>
      <c r="C41" s="93" t="s">
        <v>70</v>
      </c>
      <c r="D41" s="124">
        <v>1</v>
      </c>
      <c r="E41" s="94" t="s">
        <v>66</v>
      </c>
      <c r="F41" s="94"/>
      <c r="G41" s="116"/>
      <c r="H41" s="94"/>
      <c r="I41" s="95"/>
      <c r="J41" s="95" t="s">
        <v>60</v>
      </c>
      <c r="K41" s="95"/>
      <c r="L41" s="138"/>
      <c r="M41" s="139"/>
      <c r="N41" s="141"/>
      <c r="O41" s="141"/>
      <c r="P41" s="139">
        <v>215</v>
      </c>
      <c r="Q41" s="77"/>
      <c r="R41" s="76"/>
      <c r="S41" s="75"/>
      <c r="T41" s="78"/>
      <c r="U41" s="51"/>
      <c r="V41" s="51"/>
      <c r="W41" s="27"/>
      <c r="X41" s="27"/>
      <c r="Y41" s="28"/>
      <c r="Z41" s="27"/>
      <c r="AA41" s="21"/>
      <c r="AB41" s="12"/>
      <c r="AC41" s="38"/>
      <c r="AD41" s="11"/>
      <c r="AE41" s="11"/>
      <c r="AF41" s="11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</row>
    <row r="42" spans="1:46" s="13" customFormat="1">
      <c r="A42" s="98"/>
      <c r="B42" s="98"/>
      <c r="C42" s="144" t="s">
        <v>32</v>
      </c>
      <c r="D42" s="124">
        <v>1</v>
      </c>
      <c r="E42" s="94" t="s">
        <v>22</v>
      </c>
      <c r="F42" s="94" t="s">
        <v>11</v>
      </c>
      <c r="G42" s="116">
        <v>9</v>
      </c>
      <c r="H42" s="94" t="s">
        <v>30</v>
      </c>
      <c r="I42" s="95" t="s">
        <v>13</v>
      </c>
      <c r="J42" s="95" t="s">
        <v>60</v>
      </c>
      <c r="K42" s="95"/>
      <c r="L42" s="138">
        <v>458</v>
      </c>
      <c r="M42" s="139">
        <v>1035</v>
      </c>
      <c r="N42" s="141">
        <f t="shared" ref="N42:N47" si="3">SUM(G42*40)</f>
        <v>360</v>
      </c>
      <c r="O42" s="141"/>
      <c r="P42" s="139"/>
      <c r="Q42" s="77"/>
      <c r="R42" s="76"/>
      <c r="S42" s="75"/>
      <c r="T42" s="78"/>
      <c r="U42" s="51"/>
      <c r="V42" s="51"/>
      <c r="W42" s="27"/>
      <c r="X42" s="27"/>
      <c r="Y42" s="28"/>
      <c r="Z42" s="27"/>
      <c r="AA42" s="21"/>
      <c r="AB42" s="12"/>
      <c r="AC42" s="38"/>
      <c r="AD42" s="11"/>
      <c r="AE42" s="11"/>
      <c r="AF42" s="11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</row>
    <row r="43" spans="1:46" s="19" customFormat="1">
      <c r="A43" s="96"/>
      <c r="B43" s="96"/>
      <c r="C43" s="144" t="s">
        <v>33</v>
      </c>
      <c r="D43" s="136">
        <v>1</v>
      </c>
      <c r="E43" s="94" t="s">
        <v>22</v>
      </c>
      <c r="F43" s="94" t="s">
        <v>11</v>
      </c>
      <c r="G43" s="116">
        <v>12</v>
      </c>
      <c r="H43" s="94" t="s">
        <v>26</v>
      </c>
      <c r="I43" s="95" t="s">
        <v>27</v>
      </c>
      <c r="J43" s="95" t="s">
        <v>60</v>
      </c>
      <c r="K43" s="95"/>
      <c r="L43" s="138">
        <v>821</v>
      </c>
      <c r="M43" s="139">
        <v>1545</v>
      </c>
      <c r="N43" s="141">
        <f t="shared" si="3"/>
        <v>480</v>
      </c>
      <c r="O43" s="141"/>
      <c r="P43" s="139"/>
      <c r="Q43" s="79"/>
      <c r="R43" s="76"/>
      <c r="S43" s="75"/>
      <c r="T43" s="79"/>
      <c r="U43" s="52"/>
      <c r="V43" s="52"/>
      <c r="W43" s="27"/>
      <c r="X43" s="31"/>
      <c r="Y43" s="43"/>
      <c r="Z43" s="27"/>
      <c r="AA43" s="27"/>
      <c r="AB43" s="18"/>
      <c r="AC43" s="40"/>
      <c r="AD43" s="17"/>
      <c r="AE43" s="17"/>
      <c r="AF43" s="17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</row>
    <row r="44" spans="1:46" s="19" customFormat="1">
      <c r="A44" s="96"/>
      <c r="B44" s="96"/>
      <c r="C44" s="94" t="s">
        <v>39</v>
      </c>
      <c r="D44" s="124">
        <v>1</v>
      </c>
      <c r="E44" s="94" t="s">
        <v>66</v>
      </c>
      <c r="F44" s="94"/>
      <c r="G44" s="116"/>
      <c r="H44" s="94"/>
      <c r="I44" s="95"/>
      <c r="J44" s="95" t="s">
        <v>60</v>
      </c>
      <c r="K44" s="95"/>
      <c r="L44" s="138"/>
      <c r="M44" s="145"/>
      <c r="N44" s="141">
        <f t="shared" si="3"/>
        <v>0</v>
      </c>
      <c r="O44" s="141"/>
      <c r="P44" s="139">
        <v>215</v>
      </c>
      <c r="Q44" s="79"/>
      <c r="R44" s="76"/>
      <c r="S44" s="75"/>
      <c r="T44" s="79"/>
      <c r="U44" s="52"/>
      <c r="V44" s="52"/>
      <c r="W44" s="27"/>
      <c r="X44" s="31"/>
      <c r="Y44" s="43"/>
      <c r="Z44" s="27"/>
      <c r="AA44" s="27"/>
      <c r="AB44" s="18"/>
      <c r="AC44" s="40"/>
      <c r="AD44" s="17"/>
      <c r="AE44" s="17"/>
      <c r="AF44" s="17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</row>
    <row r="45" spans="1:46" s="19" customFormat="1">
      <c r="A45" s="96"/>
      <c r="B45" s="96"/>
      <c r="C45" s="94" t="s">
        <v>65</v>
      </c>
      <c r="D45" s="124">
        <v>1</v>
      </c>
      <c r="E45" s="94" t="s">
        <v>66</v>
      </c>
      <c r="F45" s="94"/>
      <c r="G45" s="116"/>
      <c r="H45" s="94"/>
      <c r="I45" s="95"/>
      <c r="J45" s="95" t="s">
        <v>61</v>
      </c>
      <c r="K45" s="95" t="s">
        <v>27</v>
      </c>
      <c r="L45" s="138"/>
      <c r="M45" s="139"/>
      <c r="N45" s="141">
        <f t="shared" si="3"/>
        <v>0</v>
      </c>
      <c r="O45" s="141">
        <v>738</v>
      </c>
      <c r="P45" s="139"/>
      <c r="Q45" s="79"/>
      <c r="R45" s="76"/>
      <c r="S45" s="75"/>
      <c r="T45" s="79"/>
      <c r="U45" s="52"/>
      <c r="V45" s="52"/>
      <c r="W45" s="27"/>
      <c r="X45" s="31"/>
      <c r="Y45" s="43"/>
      <c r="Z45" s="27"/>
      <c r="AA45" s="27"/>
      <c r="AB45" s="18"/>
      <c r="AC45" s="40"/>
      <c r="AD45" s="17"/>
      <c r="AE45" s="17"/>
      <c r="AF45" s="17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</row>
    <row r="46" spans="1:46" s="13" customFormat="1">
      <c r="A46" s="82"/>
      <c r="B46" s="6"/>
      <c r="C46" s="9"/>
      <c r="D46" s="124"/>
      <c r="E46" s="94"/>
      <c r="F46" s="94"/>
      <c r="G46" s="116"/>
      <c r="H46" s="94"/>
      <c r="I46" s="95"/>
      <c r="J46" s="95"/>
      <c r="K46" s="95"/>
      <c r="L46" s="138"/>
      <c r="M46" s="139"/>
      <c r="N46" s="141"/>
      <c r="O46" s="141"/>
      <c r="P46" s="139"/>
      <c r="Q46" s="77"/>
      <c r="R46" s="76"/>
      <c r="S46" s="75"/>
      <c r="T46" s="78"/>
      <c r="U46" s="51"/>
      <c r="V46" s="51"/>
      <c r="W46" s="27"/>
      <c r="X46" s="27"/>
      <c r="Y46" s="28"/>
      <c r="Z46" s="27"/>
      <c r="AA46" s="21"/>
      <c r="AB46" s="12"/>
      <c r="AC46" s="38"/>
      <c r="AD46" s="11"/>
      <c r="AE46" s="11"/>
      <c r="AF46" s="11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</row>
    <row r="47" spans="1:46" s="13" customFormat="1">
      <c r="A47" s="98"/>
      <c r="B47" s="98" t="s">
        <v>40</v>
      </c>
      <c r="C47" s="144" t="s">
        <v>35</v>
      </c>
      <c r="D47" s="136">
        <v>1</v>
      </c>
      <c r="E47" s="94" t="s">
        <v>36</v>
      </c>
      <c r="F47" s="94" t="s">
        <v>11</v>
      </c>
      <c r="G47" s="116">
        <v>13</v>
      </c>
      <c r="H47" s="94" t="s">
        <v>30</v>
      </c>
      <c r="I47" s="95" t="s">
        <v>31</v>
      </c>
      <c r="J47" s="95" t="s">
        <v>60</v>
      </c>
      <c r="K47" s="95"/>
      <c r="L47" s="138">
        <v>304</v>
      </c>
      <c r="M47" s="139">
        <v>732</v>
      </c>
      <c r="N47" s="141">
        <f t="shared" si="3"/>
        <v>520</v>
      </c>
      <c r="O47" s="141"/>
      <c r="P47" s="139"/>
      <c r="Q47" s="77"/>
      <c r="R47" s="76"/>
      <c r="S47" s="75"/>
      <c r="T47" s="78"/>
      <c r="U47" s="51"/>
      <c r="V47" s="51"/>
      <c r="W47" s="27"/>
      <c r="X47" s="27"/>
      <c r="Y47" s="28"/>
      <c r="Z47" s="27"/>
      <c r="AA47" s="21"/>
      <c r="AB47" s="12"/>
      <c r="AC47" s="38"/>
      <c r="AD47" s="11"/>
      <c r="AE47" s="11"/>
      <c r="AF47" s="11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</row>
    <row r="48" spans="1:46" s="13" customFormat="1">
      <c r="A48" s="98"/>
      <c r="B48" s="98"/>
      <c r="C48" s="144" t="s">
        <v>35</v>
      </c>
      <c r="D48" s="136">
        <v>3</v>
      </c>
      <c r="E48" s="94" t="s">
        <v>66</v>
      </c>
      <c r="F48" s="94"/>
      <c r="G48" s="116"/>
      <c r="H48" s="94"/>
      <c r="I48" s="95"/>
      <c r="J48" s="95" t="s">
        <v>60</v>
      </c>
      <c r="K48" s="95"/>
      <c r="L48" s="138"/>
      <c r="M48" s="139"/>
      <c r="N48" s="141"/>
      <c r="O48" s="141"/>
      <c r="P48" s="139">
        <v>645</v>
      </c>
      <c r="Q48" s="77"/>
      <c r="R48" s="76"/>
      <c r="S48" s="75"/>
      <c r="T48" s="78"/>
      <c r="U48" s="51"/>
      <c r="V48" s="51"/>
      <c r="W48" s="27"/>
      <c r="X48" s="27"/>
      <c r="Y48" s="28"/>
      <c r="Z48" s="27"/>
      <c r="AA48" s="21"/>
      <c r="AB48" s="12"/>
      <c r="AC48" s="38"/>
      <c r="AD48" s="11"/>
      <c r="AE48" s="11"/>
      <c r="AF48" s="11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</row>
    <row r="49" spans="1:47" s="13" customFormat="1">
      <c r="A49" s="98"/>
      <c r="B49" s="98"/>
      <c r="C49" s="93" t="s">
        <v>28</v>
      </c>
      <c r="D49" s="124">
        <v>1</v>
      </c>
      <c r="E49" s="94" t="s">
        <v>22</v>
      </c>
      <c r="F49" s="94" t="s">
        <v>11</v>
      </c>
      <c r="G49" s="116">
        <v>5</v>
      </c>
      <c r="H49" s="94" t="s">
        <v>30</v>
      </c>
      <c r="I49" s="95" t="s">
        <v>27</v>
      </c>
      <c r="J49" s="95" t="s">
        <v>60</v>
      </c>
      <c r="K49" s="95"/>
      <c r="L49" s="138">
        <v>181</v>
      </c>
      <c r="M49" s="139">
        <v>496</v>
      </c>
      <c r="N49" s="141">
        <f t="shared" ref="N49" si="4">SUM(G49*40)</f>
        <v>200</v>
      </c>
      <c r="O49" s="141"/>
      <c r="P49" s="139"/>
      <c r="Q49" s="77"/>
      <c r="R49" s="76"/>
      <c r="S49" s="75"/>
      <c r="T49" s="78"/>
      <c r="U49" s="51"/>
      <c r="V49" s="51"/>
      <c r="W49" s="27"/>
      <c r="X49" s="27"/>
      <c r="Y49" s="28"/>
      <c r="Z49" s="27"/>
      <c r="AA49" s="21"/>
      <c r="AB49" s="12"/>
      <c r="AC49" s="38"/>
      <c r="AD49" s="11"/>
      <c r="AE49" s="11"/>
      <c r="AF49" s="11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</row>
    <row r="50" spans="1:47" s="13" customFormat="1" ht="27.75" customHeight="1">
      <c r="A50" s="129"/>
      <c r="B50" s="98"/>
      <c r="C50" s="93"/>
      <c r="D50" s="124"/>
      <c r="E50" s="94"/>
      <c r="F50" s="94"/>
      <c r="G50" s="116"/>
      <c r="H50" s="94"/>
      <c r="I50" s="95"/>
      <c r="J50" s="95"/>
      <c r="K50" s="95"/>
      <c r="L50" s="138"/>
      <c r="M50" s="139"/>
      <c r="N50" s="141"/>
      <c r="O50" s="141"/>
      <c r="P50" s="139"/>
      <c r="Q50" s="77"/>
      <c r="R50" s="76"/>
      <c r="S50" s="75"/>
      <c r="T50" s="78"/>
      <c r="U50" s="51"/>
      <c r="V50" s="51"/>
      <c r="W50" s="27"/>
      <c r="X50" s="27"/>
      <c r="Y50" s="28"/>
      <c r="Z50" s="27"/>
      <c r="AA50" s="21"/>
      <c r="AB50" s="12"/>
      <c r="AC50" s="38"/>
      <c r="AD50" s="11"/>
      <c r="AE50" s="11"/>
      <c r="AF50" s="11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</row>
    <row r="51" spans="1:47" s="15" customFormat="1">
      <c r="A51" s="98" t="s">
        <v>41</v>
      </c>
      <c r="B51" s="98" t="s">
        <v>42</v>
      </c>
      <c r="C51" s="95" t="s">
        <v>28</v>
      </c>
      <c r="D51" s="125">
        <v>1</v>
      </c>
      <c r="E51" s="95" t="s">
        <v>22</v>
      </c>
      <c r="F51" s="95" t="s">
        <v>11</v>
      </c>
      <c r="G51" s="117">
        <v>14</v>
      </c>
      <c r="H51" s="94" t="s">
        <v>26</v>
      </c>
      <c r="I51" s="97" t="s">
        <v>13</v>
      </c>
      <c r="J51" s="97" t="s">
        <v>61</v>
      </c>
      <c r="K51" s="95" t="s">
        <v>13</v>
      </c>
      <c r="L51" s="138">
        <v>2144</v>
      </c>
      <c r="M51" s="139">
        <v>2195</v>
      </c>
      <c r="N51" s="141">
        <f>SUM(G51*40)</f>
        <v>560</v>
      </c>
      <c r="O51" s="146"/>
      <c r="P51" s="139"/>
      <c r="Q51" s="78"/>
      <c r="R51" s="76"/>
      <c r="S51" s="75"/>
      <c r="T51" s="78"/>
      <c r="U51" s="51"/>
      <c r="V51" s="51"/>
      <c r="W51" s="27"/>
      <c r="X51" s="44"/>
      <c r="Y51" s="45"/>
      <c r="Z51" s="44"/>
      <c r="AA51" s="21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16"/>
    </row>
    <row r="52" spans="1:47" s="129" customFormat="1">
      <c r="A52" s="98"/>
      <c r="B52" s="98"/>
      <c r="C52" s="95" t="s">
        <v>76</v>
      </c>
      <c r="D52" s="125">
        <v>1</v>
      </c>
      <c r="E52" s="95" t="s">
        <v>66</v>
      </c>
      <c r="F52" s="95"/>
      <c r="G52" s="117"/>
      <c r="H52" s="94"/>
      <c r="I52" s="97"/>
      <c r="J52" s="97" t="s">
        <v>61</v>
      </c>
      <c r="K52" s="95" t="s">
        <v>27</v>
      </c>
      <c r="L52" s="138"/>
      <c r="M52" s="139"/>
      <c r="N52" s="141"/>
      <c r="O52" s="146">
        <v>769</v>
      </c>
      <c r="P52" s="139"/>
      <c r="Q52" s="78"/>
      <c r="R52" s="76"/>
      <c r="S52" s="75"/>
      <c r="T52" s="78"/>
      <c r="U52" s="51"/>
      <c r="V52" s="51"/>
      <c r="W52" s="27"/>
      <c r="X52" s="44"/>
      <c r="Y52" s="45"/>
      <c r="Z52" s="44"/>
      <c r="AA52" s="21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</row>
    <row r="53" spans="1:47" s="13" customFormat="1">
      <c r="A53" s="82"/>
      <c r="B53" s="129"/>
      <c r="C53" s="95" t="s">
        <v>44</v>
      </c>
      <c r="D53" s="125">
        <v>1</v>
      </c>
      <c r="E53" s="95" t="s">
        <v>22</v>
      </c>
      <c r="F53" s="95" t="s">
        <v>11</v>
      </c>
      <c r="G53" s="117">
        <v>11</v>
      </c>
      <c r="H53" s="94" t="s">
        <v>45</v>
      </c>
      <c r="I53" s="95" t="s">
        <v>13</v>
      </c>
      <c r="J53" s="95" t="s">
        <v>61</v>
      </c>
      <c r="K53" s="95" t="s">
        <v>13</v>
      </c>
      <c r="L53" s="138">
        <v>2030</v>
      </c>
      <c r="M53" s="139">
        <v>1545</v>
      </c>
      <c r="N53" s="141">
        <f t="shared" si="0"/>
        <v>440</v>
      </c>
      <c r="O53" s="146"/>
      <c r="P53" s="139"/>
      <c r="Q53" s="78"/>
      <c r="R53" s="76"/>
      <c r="S53" s="75"/>
      <c r="T53" s="78"/>
      <c r="U53" s="51"/>
      <c r="V53" s="51"/>
      <c r="W53" s="27"/>
      <c r="X53" s="31"/>
      <c r="Y53" s="43"/>
      <c r="Z53" s="27"/>
      <c r="AA53" s="21"/>
      <c r="AB53" s="14"/>
      <c r="AC53" s="38"/>
      <c r="AD53" s="11"/>
      <c r="AE53" s="11"/>
      <c r="AF53" s="11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</row>
    <row r="54" spans="1:47" s="13" customFormat="1">
      <c r="A54" s="98"/>
      <c r="B54" s="98"/>
      <c r="C54" s="95" t="s">
        <v>44</v>
      </c>
      <c r="D54" s="125">
        <v>1</v>
      </c>
      <c r="E54" s="95" t="s">
        <v>22</v>
      </c>
      <c r="F54" s="95" t="s">
        <v>11</v>
      </c>
      <c r="G54" s="117">
        <v>7</v>
      </c>
      <c r="H54" s="94" t="s">
        <v>30</v>
      </c>
      <c r="I54" s="97" t="s">
        <v>27</v>
      </c>
      <c r="J54" s="97" t="s">
        <v>61</v>
      </c>
      <c r="K54" s="95" t="s">
        <v>27</v>
      </c>
      <c r="L54" s="138">
        <v>1722</v>
      </c>
      <c r="M54" s="139">
        <v>887</v>
      </c>
      <c r="N54" s="141">
        <f t="shared" si="0"/>
        <v>280</v>
      </c>
      <c r="O54" s="147"/>
      <c r="P54" s="139"/>
      <c r="Q54" s="77"/>
      <c r="R54" s="76"/>
      <c r="S54" s="75"/>
      <c r="T54" s="78"/>
      <c r="U54" s="51"/>
      <c r="V54" s="51"/>
      <c r="W54" s="27"/>
      <c r="X54" s="31"/>
      <c r="Y54" s="43"/>
      <c r="Z54" s="27"/>
      <c r="AA54" s="21"/>
      <c r="AB54" s="14"/>
      <c r="AC54" s="38"/>
      <c r="AD54" s="11"/>
      <c r="AE54" s="11"/>
      <c r="AF54" s="11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</row>
    <row r="55" spans="1:47" s="13" customFormat="1">
      <c r="A55" s="98"/>
      <c r="B55" s="98"/>
      <c r="C55" s="95" t="s">
        <v>29</v>
      </c>
      <c r="D55" s="125">
        <v>1</v>
      </c>
      <c r="E55" s="95" t="s">
        <v>66</v>
      </c>
      <c r="F55" s="95"/>
      <c r="G55" s="117"/>
      <c r="H55" s="94"/>
      <c r="I55" s="97"/>
      <c r="J55" s="97" t="s">
        <v>61</v>
      </c>
      <c r="K55" s="95" t="s">
        <v>13</v>
      </c>
      <c r="L55" s="138"/>
      <c r="M55" s="139"/>
      <c r="N55" s="141"/>
      <c r="O55" s="139">
        <v>738</v>
      </c>
      <c r="P55" s="139"/>
      <c r="Q55" s="77"/>
      <c r="R55" s="76"/>
      <c r="S55" s="75"/>
      <c r="T55" s="78"/>
      <c r="U55" s="51"/>
      <c r="V55" s="51"/>
      <c r="W55" s="27"/>
      <c r="X55" s="31"/>
      <c r="Y55" s="43"/>
      <c r="Z55" s="27"/>
      <c r="AA55" s="21"/>
      <c r="AB55" s="14"/>
      <c r="AC55" s="38"/>
      <c r="AD55" s="11"/>
      <c r="AE55" s="11"/>
      <c r="AF55" s="11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</row>
    <row r="56" spans="1:47" s="13" customFormat="1">
      <c r="A56" s="98"/>
      <c r="B56" s="98"/>
      <c r="C56" s="95" t="s">
        <v>70</v>
      </c>
      <c r="D56" s="125">
        <v>1</v>
      </c>
      <c r="E56" s="95" t="s">
        <v>66</v>
      </c>
      <c r="F56" s="95"/>
      <c r="G56" s="117"/>
      <c r="H56" s="94"/>
      <c r="I56" s="97"/>
      <c r="J56" s="97" t="s">
        <v>60</v>
      </c>
      <c r="K56" s="95"/>
      <c r="L56" s="138"/>
      <c r="M56" s="139"/>
      <c r="N56" s="141"/>
      <c r="O56" s="146"/>
      <c r="P56" s="139">
        <v>215</v>
      </c>
      <c r="Q56" s="77"/>
      <c r="R56" s="76"/>
      <c r="S56" s="75"/>
      <c r="T56" s="78"/>
      <c r="U56" s="51"/>
      <c r="V56" s="51"/>
      <c r="W56" s="27"/>
      <c r="X56" s="31"/>
      <c r="Y56" s="43"/>
      <c r="Z56" s="27"/>
      <c r="AA56" s="21"/>
      <c r="AB56" s="14"/>
      <c r="AC56" s="38"/>
      <c r="AD56" s="11"/>
      <c r="AE56" s="11"/>
      <c r="AF56" s="11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</row>
    <row r="57" spans="1:47" s="15" customFormat="1">
      <c r="A57" s="98"/>
      <c r="B57" s="98"/>
      <c r="C57" s="93" t="s">
        <v>39</v>
      </c>
      <c r="D57" s="124">
        <v>1</v>
      </c>
      <c r="E57" s="94" t="s">
        <v>22</v>
      </c>
      <c r="F57" s="94" t="s">
        <v>11</v>
      </c>
      <c r="G57" s="116">
        <v>12</v>
      </c>
      <c r="H57" s="94" t="s">
        <v>26</v>
      </c>
      <c r="I57" s="95" t="s">
        <v>27</v>
      </c>
      <c r="J57" s="95" t="s">
        <v>61</v>
      </c>
      <c r="K57" s="95" t="s">
        <v>27</v>
      </c>
      <c r="L57" s="138">
        <v>2109</v>
      </c>
      <c r="M57" s="139">
        <v>1545</v>
      </c>
      <c r="N57" s="141">
        <f>SUM(G57*40)</f>
        <v>480</v>
      </c>
      <c r="O57" s="141"/>
      <c r="P57" s="139"/>
      <c r="Q57" s="78"/>
      <c r="R57" s="76"/>
      <c r="S57" s="75"/>
      <c r="T57" s="78"/>
      <c r="U57" s="51"/>
      <c r="V57" s="51"/>
      <c r="W57" s="27"/>
      <c r="X57" s="44"/>
      <c r="Y57" s="45"/>
      <c r="Z57" s="44"/>
      <c r="AA57" s="21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16"/>
    </row>
    <row r="58" spans="1:47" s="15" customFormat="1">
      <c r="A58" s="129"/>
      <c r="B58" s="98"/>
      <c r="C58" s="93" t="s">
        <v>68</v>
      </c>
      <c r="D58" s="124">
        <v>1</v>
      </c>
      <c r="E58" s="95" t="s">
        <v>66</v>
      </c>
      <c r="F58" s="95"/>
      <c r="G58" s="117"/>
      <c r="H58" s="94"/>
      <c r="I58" s="97"/>
      <c r="J58" s="97" t="s">
        <v>61</v>
      </c>
      <c r="K58" s="95" t="s">
        <v>13</v>
      </c>
      <c r="L58" s="138"/>
      <c r="M58" s="139"/>
      <c r="N58" s="141"/>
      <c r="O58" s="139">
        <v>769</v>
      </c>
      <c r="P58" s="139"/>
      <c r="Q58" s="78"/>
      <c r="R58" s="76"/>
      <c r="S58" s="75"/>
      <c r="T58" s="78"/>
      <c r="U58" s="51"/>
      <c r="V58" s="51"/>
      <c r="W58" s="27"/>
      <c r="X58" s="44"/>
      <c r="Y58" s="45"/>
      <c r="Z58" s="44"/>
      <c r="AA58" s="21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16"/>
    </row>
    <row r="59" spans="1:47" s="15" customFormat="1">
      <c r="A59" s="129"/>
      <c r="B59" s="98"/>
      <c r="C59" s="93" t="s">
        <v>69</v>
      </c>
      <c r="D59" s="125">
        <v>1</v>
      </c>
      <c r="E59" s="95" t="s">
        <v>66</v>
      </c>
      <c r="F59" s="95"/>
      <c r="G59" s="117"/>
      <c r="H59" s="94"/>
      <c r="I59" s="97"/>
      <c r="J59" s="97" t="s">
        <v>60</v>
      </c>
      <c r="K59" s="95"/>
      <c r="L59" s="138"/>
      <c r="M59" s="139"/>
      <c r="N59" s="141"/>
      <c r="O59" s="146"/>
      <c r="P59" s="139">
        <v>215</v>
      </c>
      <c r="Q59" s="78"/>
      <c r="R59" s="76"/>
      <c r="S59" s="75"/>
      <c r="T59" s="78"/>
      <c r="U59" s="51"/>
      <c r="V59" s="51"/>
      <c r="W59" s="27"/>
      <c r="X59" s="44"/>
      <c r="Y59" s="45"/>
      <c r="Z59" s="44"/>
      <c r="AA59" s="21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16"/>
    </row>
    <row r="60" spans="1:47" s="15" customFormat="1">
      <c r="A60" s="98"/>
      <c r="B60" s="98"/>
      <c r="C60" s="93" t="s">
        <v>43</v>
      </c>
      <c r="D60" s="124">
        <v>1</v>
      </c>
      <c r="E60" s="94" t="s">
        <v>22</v>
      </c>
      <c r="F60" s="94" t="s">
        <v>11</v>
      </c>
      <c r="G60" s="116">
        <v>5</v>
      </c>
      <c r="H60" s="94" t="s">
        <v>30</v>
      </c>
      <c r="I60" s="95" t="s">
        <v>27</v>
      </c>
      <c r="J60" s="95" t="s">
        <v>60</v>
      </c>
      <c r="K60" s="95"/>
      <c r="L60" s="138">
        <v>170</v>
      </c>
      <c r="M60" s="139">
        <v>496</v>
      </c>
      <c r="N60" s="141">
        <f>SUM(G60*40)</f>
        <v>200</v>
      </c>
      <c r="O60" s="141"/>
      <c r="P60" s="139"/>
      <c r="Q60" s="78"/>
      <c r="R60" s="76"/>
      <c r="S60" s="75"/>
      <c r="T60" s="78"/>
      <c r="U60" s="51"/>
      <c r="V60" s="51"/>
      <c r="W60" s="27"/>
      <c r="X60" s="44"/>
      <c r="Y60" s="45"/>
      <c r="Z60" s="44"/>
      <c r="AA60" s="21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16"/>
    </row>
    <row r="61" spans="1:47" s="6" customFormat="1" ht="21.95" customHeight="1" thickBot="1">
      <c r="A61" s="98"/>
      <c r="B61" s="98"/>
      <c r="C61" s="95"/>
      <c r="D61" s="125"/>
      <c r="E61" s="95"/>
      <c r="F61" s="95"/>
      <c r="G61" s="117"/>
      <c r="H61" s="95"/>
      <c r="I61" s="9"/>
      <c r="J61" s="148"/>
      <c r="K61" s="149"/>
      <c r="L61" s="150"/>
      <c r="M61" s="151"/>
      <c r="N61" s="141"/>
      <c r="O61" s="159"/>
      <c r="P61" s="160"/>
      <c r="Q61" s="67"/>
      <c r="R61" s="76"/>
      <c r="S61" s="75"/>
      <c r="T61" s="67"/>
      <c r="U61" s="53"/>
      <c r="V61" s="53"/>
      <c r="W61" s="27"/>
      <c r="X61" s="44"/>
      <c r="Y61" s="45"/>
      <c r="Z61" s="44"/>
      <c r="AA61" s="21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</row>
    <row r="62" spans="1:47" s="6" customFormat="1" ht="27.75" customHeight="1" thickBot="1">
      <c r="A62" s="98"/>
      <c r="B62" s="98"/>
      <c r="C62" s="130"/>
      <c r="D62" s="126"/>
      <c r="E62" s="100"/>
      <c r="F62" s="100"/>
      <c r="G62" s="118"/>
      <c r="H62" s="100"/>
      <c r="I62" s="82"/>
      <c r="J62" s="82"/>
      <c r="L62" s="113"/>
      <c r="M62" s="109"/>
      <c r="N62" s="111"/>
      <c r="O62" s="168" t="s">
        <v>73</v>
      </c>
      <c r="P62" s="182">
        <f>SUM(L10:P60)</f>
        <v>92664</v>
      </c>
      <c r="Q62" s="67"/>
      <c r="R62" s="76"/>
      <c r="S62" s="75"/>
      <c r="T62" s="67"/>
      <c r="U62" s="53"/>
      <c r="V62" s="53"/>
      <c r="W62" s="27"/>
      <c r="X62" s="44"/>
      <c r="Y62" s="45"/>
      <c r="Z62" s="44"/>
      <c r="AA62" s="21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</row>
    <row r="63" spans="1:47" s="6" customFormat="1">
      <c r="A63" s="98"/>
      <c r="B63" s="98"/>
      <c r="C63" s="169"/>
      <c r="D63" s="121"/>
      <c r="E63" s="100"/>
      <c r="F63" s="100"/>
      <c r="G63" s="118"/>
      <c r="H63" s="100"/>
      <c r="I63" s="82"/>
      <c r="J63" s="82"/>
      <c r="K63" s="82"/>
      <c r="L63" s="113"/>
      <c r="M63" s="109"/>
      <c r="N63" s="111"/>
      <c r="O63" s="109" t="s">
        <v>71</v>
      </c>
      <c r="P63" s="109"/>
      <c r="Q63" s="67"/>
      <c r="R63" s="76"/>
      <c r="S63" s="75"/>
      <c r="T63" s="67"/>
      <c r="U63" s="53"/>
      <c r="V63" s="53"/>
      <c r="W63" s="27"/>
      <c r="X63" s="44"/>
      <c r="Y63" s="45"/>
      <c r="Z63" s="44"/>
      <c r="AA63" s="21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</row>
    <row r="64" spans="1:47">
      <c r="A64" s="96"/>
      <c r="B64" s="96"/>
      <c r="C64" s="101" t="s">
        <v>78</v>
      </c>
      <c r="D64" s="127"/>
      <c r="E64" s="100"/>
      <c r="F64" s="100"/>
      <c r="G64" s="118"/>
      <c r="H64" s="100"/>
      <c r="I64" s="82"/>
      <c r="J64" s="82"/>
      <c r="K64" s="82"/>
      <c r="L64" s="113"/>
      <c r="M64" s="109"/>
      <c r="N64" s="111"/>
      <c r="O64" s="103"/>
      <c r="P64" s="109"/>
      <c r="Q64" s="67"/>
      <c r="R64" s="67"/>
      <c r="S64" s="68"/>
      <c r="T64" s="67"/>
      <c r="W64" s="27"/>
      <c r="X64" s="27"/>
      <c r="Y64" s="28"/>
      <c r="Z64" s="42"/>
      <c r="AA64" s="21"/>
      <c r="AB64" s="3"/>
      <c r="AC64" s="29"/>
      <c r="AD64" s="2"/>
      <c r="AE64" s="2"/>
      <c r="AF64" s="2"/>
    </row>
    <row r="65" spans="1:46" s="6" customFormat="1">
      <c r="A65" s="96"/>
      <c r="B65" s="96"/>
      <c r="C65" s="101" t="s">
        <v>46</v>
      </c>
      <c r="D65" s="127"/>
      <c r="E65" s="100"/>
      <c r="F65" s="100"/>
      <c r="G65" s="118"/>
      <c r="H65" s="100"/>
      <c r="I65" s="82"/>
      <c r="J65" s="82"/>
      <c r="K65" s="82"/>
      <c r="L65" s="113"/>
      <c r="M65" s="109"/>
      <c r="N65" s="111"/>
      <c r="O65" s="103"/>
      <c r="P65" s="109"/>
      <c r="Q65" s="67"/>
      <c r="R65" s="67"/>
      <c r="S65" s="68"/>
      <c r="T65" s="67"/>
      <c r="U65" s="10"/>
      <c r="V65" s="10"/>
      <c r="W65" s="27"/>
      <c r="X65" s="31"/>
      <c r="Y65" s="43"/>
      <c r="Z65" s="27"/>
      <c r="AA65" s="21"/>
      <c r="AB65" s="3"/>
      <c r="AC65" s="29"/>
      <c r="AD65" s="2"/>
      <c r="AE65" s="2"/>
      <c r="AF65" s="2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</row>
    <row r="66" spans="1:46" s="6" customFormat="1">
      <c r="A66" s="96"/>
      <c r="B66" s="96"/>
      <c r="C66" s="101" t="s">
        <v>47</v>
      </c>
      <c r="D66" s="127"/>
      <c r="E66" s="100"/>
      <c r="F66" s="100"/>
      <c r="G66" s="118"/>
      <c r="H66" s="100"/>
      <c r="I66" s="82"/>
      <c r="J66" s="82"/>
      <c r="K66" s="82"/>
      <c r="L66" s="113"/>
      <c r="M66" s="109"/>
      <c r="N66" s="111"/>
      <c r="O66" s="103"/>
      <c r="P66" s="109"/>
      <c r="Q66" s="67"/>
      <c r="R66" s="67"/>
      <c r="S66" s="68"/>
      <c r="T66" s="67"/>
      <c r="U66" s="10"/>
      <c r="V66" s="10"/>
      <c r="W66" s="27"/>
      <c r="X66" s="44"/>
      <c r="Y66" s="45"/>
      <c r="Z66" s="44"/>
      <c r="AA66" s="46"/>
      <c r="AB66" s="30"/>
      <c r="AC66" s="47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</row>
    <row r="67" spans="1:46" s="6" customFormat="1">
      <c r="A67" s="96"/>
      <c r="B67" s="96"/>
      <c r="C67" s="101" t="s">
        <v>48</v>
      </c>
      <c r="D67" s="127"/>
      <c r="E67" s="100"/>
      <c r="F67" s="100"/>
      <c r="G67" s="118"/>
      <c r="H67" s="100"/>
      <c r="I67" s="82"/>
      <c r="J67" s="82"/>
      <c r="K67" s="82"/>
      <c r="L67" s="113"/>
      <c r="M67" s="109"/>
      <c r="N67" s="111"/>
      <c r="O67" s="103"/>
      <c r="P67" s="109"/>
      <c r="Q67" s="67"/>
      <c r="R67" s="67"/>
      <c r="S67" s="68"/>
      <c r="T67" s="67"/>
      <c r="U67" s="10"/>
      <c r="V67" s="10"/>
      <c r="W67" s="27"/>
      <c r="X67" s="44"/>
      <c r="Y67" s="45"/>
      <c r="Z67" s="44"/>
      <c r="AA67" s="46"/>
      <c r="AB67" s="30"/>
      <c r="AC67" s="47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</row>
    <row r="68" spans="1:46" s="6" customFormat="1">
      <c r="A68" s="96"/>
      <c r="B68" s="96"/>
      <c r="C68" s="82" t="s">
        <v>49</v>
      </c>
      <c r="D68" s="122"/>
      <c r="E68" s="100"/>
      <c r="F68" s="100"/>
      <c r="G68" s="118"/>
      <c r="H68" s="100"/>
      <c r="I68" s="82"/>
      <c r="J68" s="82"/>
      <c r="K68" s="82"/>
      <c r="L68" s="113"/>
      <c r="M68" s="109"/>
      <c r="N68" s="111"/>
      <c r="O68" s="103"/>
      <c r="P68" s="109"/>
      <c r="Q68" s="67"/>
      <c r="R68" s="67"/>
      <c r="S68" s="68"/>
      <c r="T68" s="67"/>
      <c r="U68" s="10"/>
      <c r="V68" s="10"/>
      <c r="W68" s="27"/>
      <c r="X68" s="44"/>
      <c r="Y68" s="45"/>
      <c r="Z68" s="44"/>
      <c r="AA68" s="46"/>
      <c r="AB68" s="30"/>
      <c r="AC68" s="47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</row>
    <row r="69" spans="1:46" s="6" customFormat="1">
      <c r="A69" s="96"/>
      <c r="B69" s="96"/>
      <c r="C69" s="101" t="s">
        <v>74</v>
      </c>
      <c r="D69" s="127"/>
      <c r="E69" s="100"/>
      <c r="F69" s="100"/>
      <c r="G69" s="118"/>
      <c r="H69" s="100"/>
      <c r="I69" s="82"/>
      <c r="J69" s="82"/>
      <c r="K69" s="82"/>
      <c r="L69" s="113"/>
      <c r="M69" s="109"/>
      <c r="N69" s="111"/>
      <c r="O69" s="103"/>
      <c r="P69" s="109"/>
      <c r="Q69" s="67"/>
      <c r="R69" s="67"/>
      <c r="S69" s="68"/>
      <c r="T69" s="67"/>
      <c r="U69" s="10"/>
      <c r="V69" s="10"/>
      <c r="W69" s="27"/>
      <c r="X69" s="44"/>
      <c r="Y69" s="45"/>
      <c r="Z69" s="44"/>
      <c r="AA69" s="46"/>
      <c r="AB69" s="30"/>
      <c r="AC69" s="47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</row>
    <row r="70" spans="1:46" s="6" customFormat="1">
      <c r="A70" s="174"/>
      <c r="B70" s="174"/>
      <c r="C70" s="175" t="s">
        <v>50</v>
      </c>
      <c r="D70" s="176"/>
      <c r="E70" s="175"/>
      <c r="F70" s="175"/>
      <c r="G70" s="177"/>
      <c r="H70" s="175"/>
      <c r="I70" s="175"/>
      <c r="J70" s="175"/>
      <c r="K70" s="175"/>
      <c r="L70" s="178"/>
      <c r="M70" s="179"/>
      <c r="N70" s="180"/>
      <c r="O70" s="181"/>
      <c r="P70" s="179"/>
      <c r="Q70" s="67"/>
      <c r="R70" s="67"/>
      <c r="S70" s="68"/>
      <c r="T70" s="67"/>
      <c r="U70" s="10"/>
      <c r="V70" s="10"/>
      <c r="W70" s="27"/>
      <c r="X70" s="44"/>
      <c r="Y70" s="45"/>
      <c r="Z70" s="44"/>
      <c r="AA70" s="46"/>
      <c r="AB70" s="30"/>
      <c r="AC70" s="47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</row>
    <row r="71" spans="1:46" s="6" customFormat="1">
      <c r="A71" s="102"/>
      <c r="B71" s="96"/>
      <c r="C71" s="82"/>
      <c r="D71" s="122"/>
      <c r="E71" s="82"/>
      <c r="F71" s="82"/>
      <c r="G71" s="119"/>
      <c r="H71" s="82"/>
      <c r="I71" s="82"/>
      <c r="J71" s="82"/>
      <c r="K71" s="82"/>
      <c r="L71" s="113"/>
      <c r="M71" s="109"/>
      <c r="N71" s="111"/>
      <c r="O71" s="103"/>
      <c r="P71" s="109"/>
      <c r="Q71" s="67"/>
      <c r="R71" s="67"/>
      <c r="S71" s="68"/>
      <c r="T71" s="67"/>
      <c r="U71" s="10"/>
      <c r="V71" s="10"/>
      <c r="W71" s="27"/>
      <c r="X71" s="44"/>
      <c r="Y71" s="45"/>
      <c r="Z71" s="44"/>
      <c r="AA71" s="46"/>
      <c r="AB71" s="30"/>
      <c r="AC71" s="47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</row>
    <row r="72" spans="1:46" s="6" customFormat="1">
      <c r="A72" s="96"/>
      <c r="B72" s="96"/>
      <c r="C72" s="82"/>
      <c r="D72" s="122"/>
      <c r="E72" s="82"/>
      <c r="F72" s="82"/>
      <c r="G72" s="119"/>
      <c r="H72" s="82"/>
      <c r="I72" s="82"/>
      <c r="J72" s="82"/>
      <c r="K72" s="82"/>
      <c r="L72" s="113"/>
      <c r="M72" s="109"/>
      <c r="N72" s="111"/>
      <c r="O72" s="103"/>
      <c r="P72" s="109"/>
      <c r="Q72" s="67"/>
      <c r="R72" s="67"/>
      <c r="S72" s="68"/>
      <c r="T72" s="67"/>
      <c r="U72" s="10"/>
      <c r="V72" s="10"/>
      <c r="W72" s="27"/>
      <c r="X72" s="44"/>
      <c r="Y72" s="45"/>
      <c r="Z72" s="44"/>
      <c r="AA72" s="46"/>
      <c r="AB72" s="30"/>
      <c r="AC72" s="47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</row>
    <row r="73" spans="1:46" s="6" customFormat="1">
      <c r="A73" s="96"/>
      <c r="B73" s="96"/>
      <c r="C73" s="82"/>
      <c r="D73" s="122"/>
      <c r="E73" s="82"/>
      <c r="F73" s="82"/>
      <c r="G73" s="119"/>
      <c r="H73" s="82"/>
      <c r="I73" s="82"/>
      <c r="J73" s="82"/>
      <c r="K73" s="82"/>
      <c r="L73" s="113"/>
      <c r="M73" s="109"/>
      <c r="N73" s="111"/>
      <c r="O73" s="103"/>
      <c r="P73" s="109"/>
      <c r="Q73" s="67"/>
      <c r="R73" s="67"/>
      <c r="S73" s="68"/>
      <c r="T73" s="67"/>
      <c r="U73" s="10"/>
      <c r="V73" s="10"/>
      <c r="W73" s="27"/>
      <c r="X73" s="44"/>
      <c r="Y73" s="45"/>
      <c r="Z73" s="44"/>
      <c r="AA73" s="46"/>
      <c r="AB73" s="30"/>
      <c r="AC73" s="47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</row>
    <row r="74" spans="1:46" s="6" customFormat="1">
      <c r="A74" s="96"/>
      <c r="B74" s="96"/>
      <c r="C74" s="82"/>
      <c r="D74" s="122"/>
      <c r="E74" s="82"/>
      <c r="F74" s="82"/>
      <c r="G74" s="119"/>
      <c r="H74" s="82"/>
      <c r="I74" s="82"/>
      <c r="J74" s="82"/>
      <c r="K74" s="82"/>
      <c r="L74" s="113"/>
      <c r="M74" s="109"/>
      <c r="N74" s="111"/>
      <c r="O74" s="103"/>
      <c r="P74" s="109"/>
      <c r="Q74" s="67"/>
      <c r="R74" s="67"/>
      <c r="S74" s="68"/>
      <c r="T74" s="67"/>
      <c r="U74" s="10"/>
      <c r="V74" s="10"/>
      <c r="W74" s="27"/>
      <c r="X74" s="44"/>
      <c r="Y74" s="45"/>
      <c r="Z74" s="44"/>
      <c r="AA74" s="46"/>
      <c r="AB74" s="30"/>
      <c r="AC74" s="47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</row>
    <row r="75" spans="1:46" s="6" customFormat="1">
      <c r="A75" s="96"/>
      <c r="B75" s="96"/>
      <c r="C75" s="82"/>
      <c r="D75" s="122"/>
      <c r="E75" s="82"/>
      <c r="F75" s="82"/>
      <c r="G75" s="119"/>
      <c r="H75" s="82"/>
      <c r="I75" s="82"/>
      <c r="J75" s="82"/>
      <c r="K75" s="82"/>
      <c r="L75" s="113"/>
      <c r="M75" s="109"/>
      <c r="N75" s="111"/>
      <c r="O75" s="103"/>
      <c r="P75" s="109"/>
      <c r="Q75" s="67"/>
      <c r="R75" s="67"/>
      <c r="S75" s="68"/>
      <c r="T75" s="67"/>
      <c r="U75" s="10"/>
      <c r="V75" s="10"/>
      <c r="W75" s="27"/>
      <c r="X75" s="44"/>
      <c r="Y75" s="45"/>
      <c r="Z75" s="44"/>
      <c r="AA75" s="46"/>
      <c r="AB75" s="30"/>
      <c r="AC75" s="47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</row>
    <row r="76" spans="1:46" s="6" customFormat="1">
      <c r="A76" s="81"/>
      <c r="B76" s="81"/>
      <c r="C76" s="82"/>
      <c r="D76" s="122"/>
      <c r="E76" s="66"/>
      <c r="F76" s="66"/>
      <c r="G76" s="114"/>
      <c r="H76" s="66"/>
      <c r="I76" s="66"/>
      <c r="J76" s="66"/>
      <c r="K76" s="66"/>
      <c r="L76" s="113"/>
      <c r="M76" s="109"/>
      <c r="N76" s="111"/>
      <c r="O76" s="103"/>
      <c r="P76" s="109"/>
      <c r="Q76" s="67"/>
      <c r="R76" s="67"/>
      <c r="S76" s="68"/>
      <c r="T76" s="67"/>
      <c r="U76" s="10"/>
      <c r="V76" s="10"/>
      <c r="W76" s="27"/>
      <c r="X76" s="44"/>
      <c r="Y76" s="45"/>
      <c r="Z76" s="44"/>
      <c r="AA76" s="46"/>
      <c r="AB76" s="30"/>
      <c r="AC76" s="47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</row>
    <row r="77" spans="1:46" s="6" customFormat="1">
      <c r="A77" s="81"/>
      <c r="B77" s="81"/>
      <c r="C77" s="82"/>
      <c r="D77" s="122"/>
      <c r="E77" s="66"/>
      <c r="F77" s="66"/>
      <c r="G77" s="114"/>
      <c r="H77" s="66"/>
      <c r="I77" s="66"/>
      <c r="J77" s="66"/>
      <c r="K77" s="66"/>
      <c r="L77" s="113"/>
      <c r="M77" s="109"/>
      <c r="N77" s="111"/>
      <c r="O77" s="103"/>
      <c r="P77" s="109"/>
      <c r="Q77" s="67"/>
      <c r="R77" s="67"/>
      <c r="S77" s="68"/>
      <c r="T77" s="67"/>
      <c r="U77" s="10"/>
      <c r="V77" s="10"/>
      <c r="W77" s="27"/>
      <c r="X77" s="44"/>
      <c r="Y77" s="45"/>
      <c r="Z77" s="44"/>
      <c r="AA77" s="46"/>
      <c r="AB77" s="30"/>
      <c r="AC77" s="47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</row>
    <row r="78" spans="1:46" s="6" customFormat="1">
      <c r="A78" s="81"/>
      <c r="B78" s="81"/>
      <c r="C78" s="82"/>
      <c r="D78" s="122"/>
      <c r="E78" s="66"/>
      <c r="F78" s="66"/>
      <c r="G78" s="114"/>
      <c r="H78" s="66"/>
      <c r="I78" s="66"/>
      <c r="J78" s="66"/>
      <c r="K78" s="66"/>
      <c r="L78" s="113"/>
      <c r="M78" s="109"/>
      <c r="N78" s="111"/>
      <c r="O78" s="103"/>
      <c r="P78" s="109"/>
      <c r="Q78" s="67"/>
      <c r="R78" s="67"/>
      <c r="S78" s="68"/>
      <c r="T78" s="67"/>
      <c r="U78" s="10"/>
      <c r="V78" s="10"/>
      <c r="W78" s="27"/>
      <c r="X78" s="44"/>
      <c r="Y78" s="45"/>
      <c r="Z78" s="44"/>
      <c r="AA78" s="46"/>
      <c r="AB78" s="30"/>
      <c r="AC78" s="47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</row>
    <row r="79" spans="1:46" s="6" customFormat="1">
      <c r="A79" s="81"/>
      <c r="B79" s="81"/>
      <c r="C79" s="82"/>
      <c r="D79" s="122"/>
      <c r="E79" s="66"/>
      <c r="F79" s="66"/>
      <c r="G79" s="114"/>
      <c r="H79" s="66"/>
      <c r="I79" s="66"/>
      <c r="J79" s="66"/>
      <c r="K79" s="66"/>
      <c r="L79" s="113"/>
      <c r="M79" s="109"/>
      <c r="N79" s="111"/>
      <c r="O79" s="103"/>
      <c r="P79" s="109"/>
      <c r="Q79" s="67"/>
      <c r="R79" s="67"/>
      <c r="S79" s="68"/>
      <c r="T79" s="67"/>
      <c r="U79" s="10"/>
      <c r="V79" s="10"/>
      <c r="W79" s="27"/>
      <c r="X79" s="44"/>
      <c r="Y79" s="45"/>
      <c r="Z79" s="44"/>
      <c r="AA79" s="46"/>
      <c r="AB79" s="30"/>
      <c r="AC79" s="47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</row>
    <row r="80" spans="1:46" s="6" customFormat="1">
      <c r="A80" s="81"/>
      <c r="B80" s="81"/>
      <c r="C80" s="82"/>
      <c r="D80" s="122"/>
      <c r="E80" s="66"/>
      <c r="F80" s="66"/>
      <c r="G80" s="114"/>
      <c r="H80" s="66"/>
      <c r="I80" s="66"/>
      <c r="J80" s="66"/>
      <c r="K80" s="66"/>
      <c r="L80" s="113"/>
      <c r="M80" s="109"/>
      <c r="N80" s="111"/>
      <c r="O80" s="103"/>
      <c r="P80" s="109"/>
      <c r="Q80" s="67"/>
      <c r="R80" s="67"/>
      <c r="S80" s="68"/>
      <c r="T80" s="67"/>
      <c r="U80" s="10"/>
      <c r="V80" s="10"/>
      <c r="W80" s="27"/>
      <c r="X80" s="44"/>
      <c r="Y80" s="45"/>
      <c r="Z80" s="44"/>
      <c r="AA80" s="46"/>
      <c r="AB80" s="30"/>
      <c r="AC80" s="47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</row>
    <row r="81" spans="1:46" s="6" customFormat="1" ht="15">
      <c r="A81" s="5"/>
      <c r="B81" s="5"/>
      <c r="C81" s="1"/>
      <c r="D81" s="128"/>
      <c r="E81" s="1"/>
      <c r="F81" s="1"/>
      <c r="G81" s="120"/>
      <c r="H81" s="1"/>
      <c r="I81" s="1"/>
      <c r="J81" s="1"/>
      <c r="K81" s="1"/>
      <c r="L81" s="112"/>
      <c r="M81" s="107"/>
      <c r="N81" s="111"/>
      <c r="O81" s="107"/>
      <c r="P81" s="107"/>
      <c r="Q81" s="2"/>
      <c r="R81" s="2"/>
      <c r="S81" s="26"/>
      <c r="T81" s="2"/>
      <c r="U81" s="10"/>
      <c r="V81" s="10"/>
      <c r="W81" s="27"/>
      <c r="X81" s="44"/>
      <c r="Y81" s="45"/>
      <c r="Z81" s="44"/>
      <c r="AA81" s="46"/>
      <c r="AB81" s="30"/>
      <c r="AC81" s="47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</row>
    <row r="82" spans="1:46" s="6" customFormat="1" ht="15">
      <c r="A82" s="5"/>
      <c r="B82" s="5"/>
      <c r="C82" s="1"/>
      <c r="D82" s="128"/>
      <c r="E82" s="1"/>
      <c r="F82" s="1"/>
      <c r="G82" s="120"/>
      <c r="H82" s="1"/>
      <c r="I82" s="1"/>
      <c r="J82" s="1"/>
      <c r="K82" s="1"/>
      <c r="L82" s="112"/>
      <c r="M82" s="107"/>
      <c r="N82" s="111"/>
      <c r="O82" s="107"/>
      <c r="P82" s="107"/>
      <c r="Q82" s="2"/>
      <c r="R82" s="2"/>
      <c r="S82" s="26"/>
      <c r="T82" s="2"/>
      <c r="U82" s="10"/>
      <c r="V82" s="10"/>
      <c r="W82" s="27"/>
      <c r="X82" s="44"/>
      <c r="Y82" s="45"/>
      <c r="Z82" s="44"/>
      <c r="AA82" s="46"/>
      <c r="AB82" s="30"/>
      <c r="AC82" s="47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</row>
    <row r="83" spans="1:46" s="6" customFormat="1" ht="15">
      <c r="A83" s="5"/>
      <c r="B83" s="5"/>
      <c r="C83" s="1"/>
      <c r="D83" s="128"/>
      <c r="E83" s="1"/>
      <c r="F83" s="1"/>
      <c r="G83" s="120"/>
      <c r="H83" s="1"/>
      <c r="I83" s="1"/>
      <c r="J83" s="1"/>
      <c r="K83" s="1"/>
      <c r="L83" s="112"/>
      <c r="M83" s="107"/>
      <c r="N83" s="111"/>
      <c r="O83" s="107"/>
      <c r="P83" s="107"/>
      <c r="Q83" s="2"/>
      <c r="R83" s="2"/>
      <c r="S83" s="26"/>
      <c r="T83" s="2"/>
      <c r="U83" s="10"/>
      <c r="V83" s="10"/>
      <c r="W83" s="27"/>
      <c r="X83" s="27"/>
      <c r="Y83" s="28"/>
      <c r="Z83" s="27"/>
      <c r="AA83" s="21"/>
      <c r="AB83" s="8"/>
      <c r="AC83" s="29"/>
      <c r="AD83" s="2"/>
      <c r="AE83" s="2"/>
      <c r="AF83" s="2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</row>
    <row r="84" spans="1:46" s="6" customFormat="1" ht="15">
      <c r="A84" s="5"/>
      <c r="B84" s="5"/>
      <c r="C84" s="1"/>
      <c r="D84" s="128"/>
      <c r="E84" s="1"/>
      <c r="F84" s="1"/>
      <c r="G84" s="120"/>
      <c r="H84" s="1"/>
      <c r="I84" s="1"/>
      <c r="J84" s="1"/>
      <c r="K84" s="1"/>
      <c r="L84" s="112"/>
      <c r="M84" s="107"/>
      <c r="N84" s="111"/>
      <c r="O84" s="107"/>
      <c r="P84" s="107"/>
      <c r="Q84" s="2"/>
      <c r="R84" s="2"/>
      <c r="S84" s="26"/>
      <c r="T84" s="2"/>
      <c r="U84" s="10"/>
      <c r="V84" s="10"/>
      <c r="W84" s="27"/>
      <c r="X84" s="44"/>
      <c r="Y84" s="45"/>
      <c r="Z84" s="44"/>
      <c r="AA84" s="46"/>
      <c r="AB84" s="30"/>
      <c r="AC84" s="47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</row>
    <row r="85" spans="1:46" s="6" customFormat="1" ht="15">
      <c r="A85" s="5"/>
      <c r="B85" s="5"/>
      <c r="C85" s="1"/>
      <c r="D85" s="128"/>
      <c r="E85" s="1"/>
      <c r="F85" s="1"/>
      <c r="G85" s="120"/>
      <c r="H85" s="1"/>
      <c r="I85" s="1"/>
      <c r="J85" s="1"/>
      <c r="K85" s="1"/>
      <c r="L85" s="112"/>
      <c r="M85" s="107"/>
      <c r="N85" s="111"/>
      <c r="O85" s="107"/>
      <c r="P85" s="107"/>
      <c r="Q85" s="2"/>
      <c r="R85" s="2"/>
      <c r="S85" s="26"/>
      <c r="T85" s="2"/>
      <c r="U85" s="10"/>
      <c r="V85" s="10"/>
      <c r="W85" s="27"/>
      <c r="X85" s="44"/>
      <c r="Y85" s="45"/>
      <c r="Z85" s="44"/>
      <c r="AA85" s="46"/>
      <c r="AB85" s="30"/>
      <c r="AC85" s="47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</row>
    <row r="86" spans="1:46" s="6" customFormat="1" ht="15">
      <c r="A86" s="5"/>
      <c r="B86" s="5"/>
      <c r="C86" s="1"/>
      <c r="D86" s="128"/>
      <c r="E86" s="1"/>
      <c r="F86" s="1"/>
      <c r="G86" s="120"/>
      <c r="H86" s="1"/>
      <c r="I86" s="1"/>
      <c r="J86" s="1"/>
      <c r="K86" s="1"/>
      <c r="L86" s="112"/>
      <c r="M86" s="107"/>
      <c r="N86" s="111"/>
      <c r="O86" s="107"/>
      <c r="P86" s="107"/>
      <c r="Q86" s="2"/>
      <c r="R86" s="2"/>
      <c r="S86" s="26"/>
      <c r="T86" s="2"/>
      <c r="U86" s="10"/>
      <c r="V86" s="10"/>
      <c r="W86" s="27"/>
      <c r="X86" s="44"/>
      <c r="Y86" s="45"/>
      <c r="Z86" s="44"/>
      <c r="AA86" s="46"/>
      <c r="AB86" s="30"/>
      <c r="AC86" s="47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</row>
    <row r="87" spans="1:46" s="6" customFormat="1" ht="15">
      <c r="A87" s="5"/>
      <c r="B87" s="5"/>
      <c r="C87" s="1"/>
      <c r="D87" s="128"/>
      <c r="E87" s="1"/>
      <c r="F87" s="1"/>
      <c r="G87" s="120"/>
      <c r="H87" s="1"/>
      <c r="I87" s="1"/>
      <c r="J87" s="1"/>
      <c r="K87" s="1"/>
      <c r="L87" s="112"/>
      <c r="M87" s="107"/>
      <c r="N87" s="111"/>
      <c r="O87" s="107"/>
      <c r="P87" s="107"/>
      <c r="Q87" s="2"/>
      <c r="R87" s="2"/>
      <c r="S87" s="26"/>
      <c r="T87" s="2"/>
      <c r="U87" s="10"/>
      <c r="V87" s="10"/>
      <c r="W87" s="27"/>
      <c r="X87" s="44"/>
      <c r="Y87" s="45"/>
      <c r="Z87" s="44"/>
      <c r="AA87" s="46"/>
      <c r="AB87" s="30"/>
      <c r="AC87" s="47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</row>
    <row r="88" spans="1:46">
      <c r="C88" s="6"/>
      <c r="D88" s="166"/>
      <c r="E88" s="6"/>
      <c r="F88" s="6"/>
      <c r="G88" s="167"/>
      <c r="H88" s="6"/>
      <c r="I88" s="6"/>
      <c r="J88" s="6"/>
      <c r="K88" s="6"/>
      <c r="L88" s="106"/>
      <c r="M88" s="108"/>
      <c r="N88" s="111"/>
      <c r="O88" s="108"/>
      <c r="P88" s="108"/>
    </row>
    <row r="89" spans="1:46">
      <c r="C89" s="6"/>
      <c r="D89" s="166"/>
      <c r="E89" s="6"/>
      <c r="F89" s="6"/>
      <c r="G89" s="167"/>
      <c r="H89" s="6"/>
      <c r="I89" s="6"/>
      <c r="J89" s="6"/>
      <c r="K89" s="6"/>
      <c r="L89" s="106"/>
      <c r="M89" s="108"/>
      <c r="N89" s="111"/>
      <c r="O89" s="108"/>
      <c r="P89" s="108"/>
    </row>
    <row r="90" spans="1:46">
      <c r="C90" s="6"/>
      <c r="D90" s="166"/>
      <c r="E90" s="6"/>
      <c r="F90" s="6"/>
      <c r="G90" s="167"/>
      <c r="H90" s="6"/>
      <c r="I90" s="6"/>
      <c r="J90" s="6"/>
      <c r="K90" s="6"/>
      <c r="L90" s="106"/>
      <c r="M90" s="108"/>
      <c r="N90" s="111"/>
      <c r="O90" s="108"/>
      <c r="P90" s="108"/>
    </row>
    <row r="91" spans="1:46">
      <c r="C91" s="6"/>
      <c r="D91" s="166"/>
      <c r="E91" s="6"/>
      <c r="F91" s="6"/>
      <c r="G91" s="167"/>
      <c r="H91" s="6"/>
      <c r="I91" s="6"/>
      <c r="J91" s="6"/>
      <c r="K91" s="6"/>
      <c r="L91" s="106"/>
      <c r="M91" s="108"/>
      <c r="N91" s="111"/>
      <c r="O91" s="108"/>
      <c r="P91" s="108"/>
    </row>
    <row r="92" spans="1:46">
      <c r="C92" s="6"/>
      <c r="D92" s="166"/>
      <c r="E92" s="6"/>
      <c r="F92" s="6"/>
      <c r="G92" s="167"/>
      <c r="H92" s="6"/>
      <c r="I92" s="6"/>
      <c r="J92" s="6"/>
      <c r="K92" s="6"/>
      <c r="L92" s="106"/>
      <c r="M92" s="108"/>
      <c r="N92" s="111"/>
      <c r="O92" s="108"/>
      <c r="P92" s="108"/>
    </row>
    <row r="93" spans="1:46">
      <c r="C93" s="6"/>
      <c r="D93" s="166"/>
      <c r="E93" s="6"/>
      <c r="F93" s="6"/>
      <c r="G93" s="167"/>
      <c r="H93" s="6"/>
      <c r="I93" s="6"/>
      <c r="J93" s="6"/>
      <c r="K93" s="6"/>
      <c r="L93" s="106"/>
      <c r="M93" s="108"/>
      <c r="N93" s="111"/>
      <c r="O93" s="108"/>
      <c r="P93" s="108"/>
    </row>
    <row r="94" spans="1:46">
      <c r="C94" s="6"/>
      <c r="D94" s="166"/>
      <c r="E94" s="6"/>
      <c r="F94" s="6"/>
      <c r="G94" s="167"/>
      <c r="H94" s="6"/>
      <c r="I94" s="6"/>
      <c r="J94" s="6"/>
      <c r="K94" s="6"/>
      <c r="L94" s="106"/>
      <c r="M94" s="108"/>
      <c r="N94" s="111"/>
      <c r="O94" s="108"/>
      <c r="P94" s="108"/>
    </row>
    <row r="95" spans="1:46">
      <c r="C95" s="6"/>
      <c r="D95" s="166"/>
      <c r="E95" s="6"/>
      <c r="F95" s="6"/>
      <c r="G95" s="167"/>
      <c r="H95" s="6"/>
      <c r="I95" s="6"/>
      <c r="J95" s="6"/>
      <c r="K95" s="6"/>
      <c r="L95" s="106"/>
      <c r="M95" s="108"/>
      <c r="N95" s="111"/>
      <c r="O95" s="108"/>
      <c r="P95" s="108"/>
    </row>
    <row r="96" spans="1:46">
      <c r="C96" s="6"/>
      <c r="D96" s="166"/>
      <c r="E96" s="6"/>
      <c r="F96" s="6"/>
      <c r="G96" s="167"/>
      <c r="H96" s="6"/>
      <c r="I96" s="6"/>
      <c r="J96" s="6"/>
      <c r="K96" s="6"/>
      <c r="L96" s="106"/>
      <c r="M96" s="108"/>
      <c r="N96" s="111">
        <f t="shared" ref="N84:N96" si="5">SUM(G96*40)</f>
        <v>0</v>
      </c>
      <c r="O96" s="108"/>
      <c r="P96" s="108"/>
    </row>
    <row r="97" spans="3:16">
      <c r="C97" s="6"/>
      <c r="D97" s="166"/>
      <c r="E97" s="6"/>
      <c r="F97" s="6"/>
      <c r="G97" s="167"/>
      <c r="H97" s="6"/>
      <c r="I97" s="6"/>
      <c r="J97" s="6"/>
      <c r="K97" s="6"/>
      <c r="L97" s="106"/>
      <c r="M97" s="108"/>
      <c r="N97" s="108"/>
      <c r="O97" s="108"/>
      <c r="P97" s="108"/>
    </row>
    <row r="98" spans="3:16">
      <c r="C98" s="161"/>
      <c r="D98" s="162"/>
      <c r="E98" s="161"/>
      <c r="F98" s="161"/>
      <c r="G98" s="163"/>
      <c r="H98" s="161"/>
      <c r="I98" s="161"/>
      <c r="J98" s="161"/>
      <c r="K98" s="161"/>
      <c r="L98" s="164"/>
      <c r="M98" s="165"/>
      <c r="N98" s="165"/>
      <c r="O98" s="165"/>
      <c r="P98" s="165"/>
    </row>
  </sheetData>
  <mergeCells count="3">
    <mergeCell ref="A4:K4"/>
    <mergeCell ref="A6:K6"/>
    <mergeCell ref="A5:K5"/>
  </mergeCells>
  <pageMargins left="0.25" right="0.25" top="0.75" bottom="0.75" header="0.3" footer="0.3"/>
  <pageSetup paperSize="8"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939dbf7-a5b3-4eeb-9dff-eb084b7b473e">
      <UserInfo>
        <DisplayName>Leeana Taft</DisplayName>
        <AccountId>35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2" ma:contentTypeDescription="Create a new document." ma:contentTypeScope="" ma:versionID="884885018f11243b9ddf90bf6b52f8cd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0cc284a36971622a35b7bcf9fa4862d3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B475D3-5CD6-4CA5-B570-1280235FC83E}">
  <ds:schemaRefs>
    <ds:schemaRef ds:uri="0dddf3cb-0bd4-4e55-ab2c-5abd4ce7580a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939dbf7-a5b3-4eeb-9dff-eb084b7b473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69D1CDD-1E33-45E4-8A34-E49EB69422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290936-F15C-4D56-B062-585522CB6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CPI</vt:lpstr>
      <vt:lpstr>CPI!Print_Area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 Satchell</dc:creator>
  <cp:keywords/>
  <dc:description/>
  <cp:lastModifiedBy>Leeana Taft</cp:lastModifiedBy>
  <cp:revision/>
  <cp:lastPrinted>2020-08-27T16:20:46Z</cp:lastPrinted>
  <dcterms:created xsi:type="dcterms:W3CDTF">2018-06-08T14:14:02Z</dcterms:created>
  <dcterms:modified xsi:type="dcterms:W3CDTF">2020-08-28T10:37:24Z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  <property fmtid="{D5CDD505-2E9C-101B-9397-08002B2CF9AE}" pid="3" name="Order">
    <vt:r8>10789200</vt:r8>
  </property>
  <property fmtid="{D5CDD505-2E9C-101B-9397-08002B2CF9AE}" pid="4" name="AuthorIds_UIVersion_3072">
    <vt:lpwstr>35</vt:lpwstr>
  </property>
</Properties>
</file>