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leeana_cpinteriors_je/Documents/"/>
    </mc:Choice>
  </mc:AlternateContent>
  <xr:revisionPtr revIDLastSave="190" documentId="8_{AEB99078-6261-D04D-BD26-3CC56F33E3A0}" xr6:coauthVersionLast="45" xr6:coauthVersionMax="45" xr10:uidLastSave="{82B7A8BD-9580-3B45-B219-064A1294797D}"/>
  <bookViews>
    <workbookView xWindow="1080" yWindow="980" windowWidth="25600" windowHeight="14580" xr2:uid="{00000000-000D-0000-FFFF-FFFF00000000}"/>
  </bookViews>
  <sheets>
    <sheet name="14 04 2020" sheetId="11" r:id="rId1"/>
  </sheets>
  <definedNames>
    <definedName name="_xlnm.Print_Area" localSheetId="0">'14 04 2020'!$A$1:$C$32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1" l="1"/>
  <c r="E4" i="11" l="1"/>
  <c r="E5" i="11"/>
  <c r="E6" i="11"/>
  <c r="E13" i="11" s="1"/>
  <c r="E8" i="11"/>
  <c r="E10" i="11"/>
  <c r="E11" i="11"/>
</calcChain>
</file>

<file path=xl/sharedStrings.xml><?xml version="1.0" encoding="utf-8"?>
<sst xmlns="http://schemas.openxmlformats.org/spreadsheetml/2006/main" count="19" uniqueCount="19">
  <si>
    <t>REF:  FAIRFIELD</t>
  </si>
  <si>
    <t>Total</t>
  </si>
  <si>
    <t>+ Shipping</t>
  </si>
  <si>
    <t>Tel: (01534) 768141</t>
  </si>
  <si>
    <t>Rue des Pres Trading Estate, St Saviour, Jersey JE3 7QN</t>
  </si>
  <si>
    <t>Westminster outdoor furniture</t>
  </si>
  <si>
    <t>Arabian Tables - Charcoal</t>
  </si>
  <si>
    <t>Design side tables in Charcoal  90 x 45cm</t>
  </si>
  <si>
    <t>Cube corner lounge set in charcoal</t>
  </si>
  <si>
    <t>Price</t>
  </si>
  <si>
    <t>price each</t>
  </si>
  <si>
    <t>Coast &amp; Sahara 10/12 seater Dining set in Taupe with charcoal table frame and dusk top  - 180cm round table</t>
  </si>
  <si>
    <t>PLUS Aero Covers to all.  Round cover for Coast &amp; Sahara only fits 3 sofas so one will need to be stored separately as no cover for this.  Lounger covers are long so need to be tucked under loungers.</t>
  </si>
  <si>
    <t>+ GST</t>
  </si>
  <si>
    <t>Expected leadtime of special order items *  is 8 - 12 weeks, all goods will be despatched together</t>
  </si>
  <si>
    <t>High Hocker &amp; Design Bar set in Charcoal *</t>
  </si>
  <si>
    <t>Blain Lounger Taupe fabric with Charcoal frame *     222 × 90 × 46 cm</t>
  </si>
  <si>
    <t>SO9860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</si>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</sst>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6">
    <font>
      <sz val="12"/>
      <color theme="1"/>
      <name val="Calibri"/>
      <family val="2"/>
      <scheme val="minor"/>
    </font>
    <font>
      <sz val="10"/>
      <color theme="1"/>
      <name val="Futura Std Light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0"/>
      <color theme="9" tint="-0.249977111117893"/>
      <name val="Futura Std Light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Futura Std Book"/>
    </font>
    <font>
      <b/>
      <sz val="11"/>
      <color theme="1"/>
      <name val="Futura Std Book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sz val="12"/>
      <color rgb="FFFF0000"/>
      <name val="Calibri"/>
      <family val="2"/>
      <scheme val="minor"/>
    </font>
    <font>
      <b/>
      <u/>
      <sz val="16"/>
      <name val="Futura Std Book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u/>
      <sz val="22"/>
      <color theme="1"/>
      <name val="Futura Std Book"/>
    </font>
    <font>
      <b/>
      <sz val="18"/>
      <color rgb="FF808080"/>
      <name val="Calibri"/>
      <family val="2"/>
      <scheme val="minor"/>
    </font>
    <font>
      <b/>
      <sz val="16"/>
      <color theme="1"/>
      <name val="Futura Std Book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6"/>
      <name val="Futura Std Book"/>
    </font>
    <font>
      <b/>
      <u val="singleAccounting"/>
      <sz val="16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4"/>
      <color theme="0" tint="-0.14999847407452621"/>
      <name val="Calibri"/>
      <family val="2"/>
      <scheme val="minor"/>
    </font>
    <font>
      <b/>
      <u val="doubleAccounting"/>
      <sz val="16"/>
      <name val="Calibri"/>
      <family val="2"/>
      <scheme val="minor"/>
    </font>
    <font>
      <b/>
      <u/>
      <sz val="16"/>
      <color theme="1"/>
      <name val="Futura Std Book"/>
    </font>
    <font>
      <b/>
      <sz val="16"/>
      <name val="Futura Std Book"/>
    </font>
    <font>
      <u/>
      <sz val="14"/>
      <color theme="1"/>
      <name val="Futura Std Light"/>
    </font>
    <font>
      <b/>
      <u/>
      <sz val="16"/>
      <name val="Calibri"/>
      <family val="2"/>
      <scheme val="minor"/>
    </font>
    <font>
      <sz val="11"/>
      <color rgb="FF201F1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1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vertical="center"/>
    </xf>
    <xf numFmtId="0" fontId="6" fillId="0" borderId="0" xfId="0" applyFont="1" applyBorder="1"/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vertical="center"/>
    </xf>
    <xf numFmtId="0" fontId="0" fillId="0" borderId="0" xfId="0" applyBorder="1"/>
    <xf numFmtId="0" fontId="8" fillId="0" borderId="0" xfId="0" applyFont="1" applyBorder="1"/>
    <xf numFmtId="164" fontId="6" fillId="0" borderId="0" xfId="1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10" fillId="0" borderId="0" xfId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17" fillId="0" borderId="0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4" fontId="16" fillId="0" borderId="0" xfId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18" fillId="0" borderId="0" xfId="1" applyFont="1" applyBorder="1" applyAlignment="1">
      <alignment horizontal="left"/>
    </xf>
    <xf numFmtId="164" fontId="5" fillId="0" borderId="0" xfId="1" applyFont="1" applyBorder="1" applyAlignment="1">
      <alignment horizontal="left"/>
    </xf>
    <xf numFmtId="0" fontId="15" fillId="0" borderId="0" xfId="0" applyFont="1" applyBorder="1" applyAlignment="1">
      <alignment vertical="center"/>
    </xf>
    <xf numFmtId="164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164" fontId="14" fillId="0" borderId="0" xfId="1" applyFont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24" fillId="0" borderId="0" xfId="0" applyFont="1" applyBorder="1"/>
    <xf numFmtId="0" fontId="0" fillId="0" borderId="0" xfId="0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4" fontId="6" fillId="0" borderId="0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3" fillId="0" borderId="0" xfId="0" applyFont="1" applyBorder="1" applyAlignment="1"/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/>
    <xf numFmtId="0" fontId="30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164" fontId="33" fillId="0" borderId="0" xfId="1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9" fillId="0" borderId="0" xfId="0" applyFont="1" applyBorder="1"/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1" fontId="39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/>
    <xf numFmtId="1" fontId="39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1" fontId="24" fillId="0" borderId="0" xfId="0" applyNumberFormat="1" applyFont="1" applyBorder="1" applyAlignment="1">
      <alignment vertical="center"/>
    </xf>
    <xf numFmtId="164" fontId="30" fillId="0" borderId="0" xfId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/>
    </xf>
    <xf numFmtId="1" fontId="30" fillId="0" borderId="0" xfId="0" applyNumberFormat="1" applyFont="1" applyBorder="1" applyAlignment="1">
      <alignment vertical="center"/>
    </xf>
    <xf numFmtId="164" fontId="29" fillId="0" borderId="0" xfId="1" applyFont="1" applyBorder="1" applyAlignment="1">
      <alignment vertical="center"/>
    </xf>
    <xf numFmtId="164" fontId="33" fillId="0" borderId="0" xfId="1" applyFont="1" applyBorder="1" applyAlignment="1">
      <alignment horizontal="left" vertical="center"/>
    </xf>
    <xf numFmtId="164" fontId="33" fillId="0" borderId="0" xfId="1" applyFont="1" applyBorder="1" applyAlignment="1">
      <alignment vertical="center" wrapText="1"/>
    </xf>
    <xf numFmtId="164" fontId="36" fillId="0" borderId="0" xfId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center"/>
    </xf>
    <xf numFmtId="0" fontId="31" fillId="0" borderId="0" xfId="0" applyFont="1" applyBorder="1"/>
    <xf numFmtId="0" fontId="31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wrapText="1"/>
    </xf>
    <xf numFmtId="164" fontId="40" fillId="0" borderId="0" xfId="1" applyFont="1" applyBorder="1" applyAlignment="1">
      <alignment horizontal="center" vertical="center"/>
    </xf>
    <xf numFmtId="164" fontId="33" fillId="0" borderId="0" xfId="1" applyFont="1" applyBorder="1" applyAlignment="1">
      <alignment vertical="center"/>
    </xf>
    <xf numFmtId="164" fontId="35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28" fillId="0" borderId="0" xfId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/>
    </xf>
    <xf numFmtId="164" fontId="13" fillId="0" borderId="0" xfId="1" applyFont="1" applyBorder="1" applyAlignment="1">
      <alignment vertical="center"/>
    </xf>
    <xf numFmtId="164" fontId="33" fillId="0" borderId="0" xfId="1" applyFont="1" applyFill="1" applyBorder="1" applyAlignment="1">
      <alignment vertical="center" wrapText="1"/>
    </xf>
    <xf numFmtId="14" fontId="29" fillId="0" borderId="0" xfId="0" quotePrefix="1" applyNumberFormat="1" applyFont="1" applyBorder="1" applyAlignment="1">
      <alignment horizontal="right" vertical="center"/>
    </xf>
    <xf numFmtId="0" fontId="3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" fontId="42" fillId="0" borderId="0" xfId="0" applyNumberFormat="1" applyFont="1" applyBorder="1" applyAlignment="1">
      <alignment horizontal="left" vertical="center"/>
    </xf>
    <xf numFmtId="14" fontId="43" fillId="0" borderId="0" xfId="1" applyNumberFormat="1" applyFont="1" applyBorder="1" applyAlignment="1">
      <alignment horizontal="center" vertical="center"/>
    </xf>
    <xf numFmtId="164" fontId="33" fillId="0" borderId="0" xfId="1" quotePrefix="1" applyFont="1" applyBorder="1" applyAlignment="1">
      <alignment vertical="center"/>
    </xf>
    <xf numFmtId="164" fontId="44" fillId="0" borderId="0" xfId="1" applyFont="1" applyBorder="1" applyAlignment="1">
      <alignment vertical="center"/>
    </xf>
    <xf numFmtId="164" fontId="44" fillId="0" borderId="0" xfId="1" applyFont="1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45" fillId="0" borderId="0" xfId="0" applyFont="1"/>
    <xf numFmtId="1" fontId="42" fillId="0" borderId="0" xfId="0" applyNumberFormat="1" applyFont="1" applyBorder="1" applyAlignment="1">
      <alignment horizontal="left"/>
    </xf>
    <xf numFmtId="0" fontId="33" fillId="0" borderId="0" xfId="0" applyFont="1" applyBorder="1" applyAlignment="1"/>
    <xf numFmtId="0" fontId="45" fillId="0" borderId="0" xfId="0" applyFont="1" applyAlignment="1"/>
    <xf numFmtId="0" fontId="24" fillId="0" borderId="0" xfId="0" applyFont="1" applyBorder="1" applyAlignment="1"/>
    <xf numFmtId="1" fontId="24" fillId="0" borderId="0" xfId="0" applyNumberFormat="1" applyFont="1" applyBorder="1" applyAlignment="1"/>
    <xf numFmtId="0" fontId="22" fillId="0" borderId="0" xfId="0" applyFont="1" applyBorder="1" applyAlignment="1"/>
    <xf numFmtId="0" fontId="8" fillId="0" borderId="0" xfId="0" applyFont="1" applyBorder="1" applyAlignment="1"/>
    <xf numFmtId="164" fontId="30" fillId="0" borderId="0" xfId="1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1" fontId="30" fillId="0" borderId="0" xfId="0" applyNumberFormat="1" applyFont="1" applyBorder="1" applyAlignment="1"/>
    <xf numFmtId="0" fontId="30" fillId="0" borderId="0" xfId="0" applyFont="1" applyBorder="1" applyAlignment="1"/>
    <xf numFmtId="0" fontId="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164" fontId="32" fillId="0" borderId="0" xfId="1" quotePrefix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8.png"/><Relationship Id="rId3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cwpmg48vlAhWSgVwKHSN5C2AQMwhAKAEwAQ..i&amp;w=1800&amp;h=600&amp;bih=969&amp;biw=1680&amp;q=chivasso%20cape%20town%20081&amp;ved=0ahUKEwicwpmg48vlAhWSgVwKHSN5C2AQMwhAKAEwAQ&amp;iact=mrc&amp;uact=8" TargetMode="Externa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hyperlink" Target="https://www.google.com/imgres?imgurl=https%3A%2F%2Fassets.jab.de%2Fhd%2Ffabrics%2Fbg%2FCH29%2FCH2998-081-bg.jpg&amp;imgrefurl=https%3A%2F%2Fwww.jab.de%2Fus%2Fen%2FCollection%2FCape-Town%2FCAPE-TOWN%2Fp%2FCH2998%2F081&amp;docid=vMtvi7IImOD4qM&amp;tbnid=ztv-m2OI_TCv-M%3A&amp;vet=10ahUKEwis5J7R4svlAhWVgVwKHdDCDxkQMwhAKAEwAQ..i&amp;w=1800&amp;h=600&amp;bih=969&amp;biw=1680&amp;q=chivasso%20cape%20town%20081&amp;ved=0ahUKEwis5J7R4svlAhWVgVwKHdDCDxkQMwhAKAEwAQ&amp;iact=mrc&amp;uact=8" TargetMode="External"/><Relationship Id="rId1" Type="http://schemas.openxmlformats.org/officeDocument/2006/relationships/hyperlink" Target="https://www.google.com/imgres?imgurl=https%3A%2F%2Fassets.jab.de%2Fhd%2Ffabrics%2Femotion%2FCH29%2FCH2998-081-emotion-ratio1.jpg&amp;imgrefurl=https%3A%2F%2Fwww.jab.de%2Fus%2Fen%2FCollection%2FCape-Town%2FCAPE-TOWN%2Fp%2FCH2998%2F081&amp;docid=vMtvi7IImOD4qM&amp;tbnid=0DeSfWC9Zv5FCM%3A&amp;vet=10ahUKEwis5J7R4svlAhWVgVwKHdDCDxkQMwg_KAAwAA..i&amp;w=1800&amp;h=1800&amp;bih=969&amp;biw=1680&amp;q=chivasso%20cape%20town%20081&amp;ved=0ahUKEwis5J7R4svlAhWVgVwKHdDCDxkQMwg_KAAwAA&amp;iact=mrc&amp;uact=8" TargetMode="External"/><Relationship Id="rId6" Type="http://schemas.openxmlformats.org/officeDocument/2006/relationships/image" Target="../media/image1.jpeg"/><Relationship Id="rId11" Type="http://schemas.openxmlformats.org/officeDocument/2006/relationships/image" Target="../media/image6.png"/><Relationship Id="rId5" Type="http://schemas.openxmlformats.org/officeDocument/2006/relationships/hyperlink" Target="https://www.google.com/imgres?imgurl=http%3A%2F%2Fwww.uniquefabrics.com%2Fspecification%2F49111%2Fch2926-080%2Fimage_thumb&amp;imgrefurl=http%3A%2F%2Fwww.uniquefabrics.com%2Fspecification%2F49111&amp;docid=i7CAMZBQUrzIbM&amp;tbnid=tDi6E8Vzq9dhjM%3A&amp;vet=10ahUKEwjjnsThldDlAhUXSxUIHU8cCkwQMwhIKAgwCA..i&amp;w=110&amp;h=110&amp;itg=1&amp;bih=969&amp;biw=1680&amp;q=Frozen%20Secrets%20CH2926%2F080&amp;ved=0ahUKEwjjnsThldDlAhUXSxUIHU8cCkwQMwhIKAgwCA&amp;iact=mrc&amp;uact=8" TargetMode="External"/><Relationship Id="rId10" Type="http://schemas.openxmlformats.org/officeDocument/2006/relationships/image" Target="../media/image5.png"/><Relationship Id="rId4" Type="http://schemas.openxmlformats.org/officeDocument/2006/relationships/hyperlink" Target="https://www.google.com/imgres?imgurl=https%3A%2F%2Fassets.jab.de%2Femail%2Ffabrics%2Femotion%2FCH29%2FCH2926-080-emotion-ratio1.jpg&amp;imgrefurl=https%3A%2F%2Fchivasso.jab.de%2Fus%2Fen%2FCollection%2FFrozen-Structures%2FFROZEN-SECRETS%2Fp%2FCH2926%2F080&amp;docid=gy824qocu7ClYM&amp;tbnid=s8b2WdKw7Ad6KM%3A&amp;vet=10ahUKEwjjnsThldDlAhUXSxUIHU8cCkwQMwg9KAAwAA..i&amp;w=450&amp;h=450&amp;bih=969&amp;biw=1680&amp;q=Frozen%20Secrets%20CH2926%2F080&amp;ved=0ahUKEwjjnsThldDlAhUXSxUIHU8cCkwQMwg9KAAwAA&amp;iact=mrc&amp;uact=8" TargetMode="Externa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19</xdr:row>
      <xdr:rowOff>304800</xdr:rowOff>
    </xdr:to>
    <xdr:sp macro="" textlink="">
      <xdr:nvSpPr>
        <xdr:cNvPr id="2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0E7CD-CC29-4A49-831B-D69B61D37943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57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19</xdr:row>
      <xdr:rowOff>304800</xdr:rowOff>
    </xdr:to>
    <xdr:sp macro="" textlink="">
      <xdr:nvSpPr>
        <xdr:cNvPr id="3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D7F00-B3F8-6149-9078-F3652F597D2F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57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 macro="" textlink="">
      <xdr:nvSpPr>
        <xdr:cNvPr id="4" name="0DeSfWC9Zv5FCM:" descr="Image result for chivasso cape town 0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3F6F7-6243-7B41-BCC2-BA6B2941CADC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 macro="" textlink="">
      <xdr:nvSpPr>
        <xdr:cNvPr id="5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E4CBE9-5A3B-1941-89A5-2E7F883967E3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 macro="" textlink="">
      <xdr:nvSpPr>
        <xdr:cNvPr id="6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9B509-B1B9-B14A-81CE-EE5CB704DDE8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304800</xdr:colOff>
      <xdr:row>15</xdr:row>
      <xdr:rowOff>304800</xdr:rowOff>
    </xdr:to>
    <xdr:sp macro="" textlink="">
      <xdr:nvSpPr>
        <xdr:cNvPr id="7" name="ztv-m2OI_TCv-M:" descr="Image result for chivasso cape town 08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28C515-B9EA-0E4E-B612-628E56FF911D}"/>
            </a:ext>
          </a:extLst>
        </xdr:cNvPr>
        <xdr:cNvSpPr>
          <a:spLocks noChangeAspect="1" noChangeArrowheads="1"/>
        </xdr:cNvSpPr>
      </xdr:nvSpPr>
      <xdr:spPr bwMode="auto">
        <a:xfrm>
          <a:off x="22720300" y="1722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 macro="" textlink="">
      <xdr:nvSpPr>
        <xdr:cNvPr id="8" name="ztv-m2OI_TCv-M:" descr="Image result for chivasso cape town 0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3DE7A0-7D72-1E46-B2DF-AAC554A53BD3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381001</xdr:colOff>
      <xdr:row>7</xdr:row>
      <xdr:rowOff>426812</xdr:rowOff>
    </xdr:to>
    <xdr:sp macro="" textlink="">
      <xdr:nvSpPr>
        <xdr:cNvPr id="9" name="AutoShape 31" descr="Image result for Frozen Secrets CH2926/080">
          <a:extLst>
            <a:ext uri="{FF2B5EF4-FFF2-40B4-BE49-F238E27FC236}">
              <a16:creationId xmlns:a16="http://schemas.microsoft.com/office/drawing/2014/main" id="{C3FD3675-0842-2346-ADC3-DF8F2C35C92E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4330700"/>
          <a:ext cx="3822700" cy="235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381001</xdr:colOff>
      <xdr:row>7</xdr:row>
      <xdr:rowOff>426812</xdr:rowOff>
    </xdr:to>
    <xdr:sp macro="" textlink="">
      <xdr:nvSpPr>
        <xdr:cNvPr id="10" name="AutoShape 33" descr="Image result for Frozen Secrets CH2926/080">
          <a:extLst>
            <a:ext uri="{FF2B5EF4-FFF2-40B4-BE49-F238E27FC236}">
              <a16:creationId xmlns:a16="http://schemas.microsoft.com/office/drawing/2014/main" id="{5D1D5D70-08E8-AB4F-A008-0E6A3FE70DB6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4330700"/>
          <a:ext cx="3822700" cy="235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12</xdr:col>
      <xdr:colOff>381001</xdr:colOff>
      <xdr:row>7</xdr:row>
      <xdr:rowOff>426812</xdr:rowOff>
    </xdr:to>
    <xdr:sp macro="" textlink="">
      <xdr:nvSpPr>
        <xdr:cNvPr id="11" name="AutoShape 34" descr="Meubelstof Frozen Secrets">
          <a:extLst>
            <a:ext uri="{FF2B5EF4-FFF2-40B4-BE49-F238E27FC236}">
              <a16:creationId xmlns:a16="http://schemas.microsoft.com/office/drawing/2014/main" id="{D467D40F-04D4-404D-9AC6-CE5E829C6291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4330700"/>
          <a:ext cx="3822700" cy="2357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3081867</xdr:colOff>
      <xdr:row>8</xdr:row>
      <xdr:rowOff>304800</xdr:rowOff>
    </xdr:from>
    <xdr:to>
      <xdr:col>10</xdr:col>
      <xdr:colOff>625476</xdr:colOff>
      <xdr:row>11</xdr:row>
      <xdr:rowOff>40367</xdr:rowOff>
    </xdr:to>
    <xdr:sp macro="" textlink="">
      <xdr:nvSpPr>
        <xdr:cNvPr id="12" name="AutoShape 36" descr="Meubelstof Frozen Secrets">
          <a:extLst>
            <a:ext uri="{FF2B5EF4-FFF2-40B4-BE49-F238E27FC236}">
              <a16:creationId xmlns:a16="http://schemas.microsoft.com/office/drawing/2014/main" id="{C1C1A7E2-D73D-C644-807A-A6FD55EA664F}"/>
            </a:ext>
          </a:extLst>
        </xdr:cNvPr>
        <xdr:cNvSpPr>
          <a:spLocks noChangeAspect="1" noChangeArrowheads="1"/>
        </xdr:cNvSpPr>
      </xdr:nvSpPr>
      <xdr:spPr bwMode="auto">
        <a:xfrm>
          <a:off x="16556567" y="8039100"/>
          <a:ext cx="3817408" cy="236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628650</xdr:colOff>
      <xdr:row>16</xdr:row>
      <xdr:rowOff>113392</xdr:rowOff>
    </xdr:to>
    <xdr:sp macro="" textlink="">
      <xdr:nvSpPr>
        <xdr:cNvPr id="13" name="AutoShape 1" descr="Meubelstof Frozen Secrets">
          <a:extLst>
            <a:ext uri="{FF2B5EF4-FFF2-40B4-BE49-F238E27FC236}">
              <a16:creationId xmlns:a16="http://schemas.microsoft.com/office/drawing/2014/main" id="{A4161967-E974-D248-9FF2-0087713E8907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11633200"/>
          <a:ext cx="3816350" cy="2348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 macro="" textlink="">
      <xdr:nvSpPr>
        <xdr:cNvPr id="14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FE4913-EB7A-8C4B-AA7B-613547F5D9B2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 macro="" textlink="">
      <xdr:nvSpPr>
        <xdr:cNvPr id="15" name="s8b2WdKw7Ad6KM:" descr="Image result for Frozen Secrets CH2926/08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874A25-4D0D-6641-9038-21507825FEAB}"/>
            </a:ext>
          </a:extLst>
        </xdr:cNvPr>
        <xdr:cNvSpPr>
          <a:spLocks noChangeAspect="1" noChangeArrowheads="1"/>
        </xdr:cNvSpPr>
      </xdr:nvSpPr>
      <xdr:spPr bwMode="auto">
        <a:xfrm>
          <a:off x="165608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304800</xdr:colOff>
      <xdr:row>6</xdr:row>
      <xdr:rowOff>304800</xdr:rowOff>
    </xdr:to>
    <xdr:sp macro="" textlink="">
      <xdr:nvSpPr>
        <xdr:cNvPr id="16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ED22E7-B12B-E346-90BB-3B62327DAE93}"/>
            </a:ext>
          </a:extLst>
        </xdr:cNvPr>
        <xdr:cNvSpPr>
          <a:spLocks noChangeAspect="1" noChangeArrowheads="1"/>
        </xdr:cNvSpPr>
      </xdr:nvSpPr>
      <xdr:spPr bwMode="auto">
        <a:xfrm>
          <a:off x="180086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17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CDD0D2-6766-EB42-898B-8DA4F3066379}"/>
            </a:ext>
          </a:extLst>
        </xdr:cNvPr>
        <xdr:cNvSpPr>
          <a:spLocks noChangeAspect="1" noChangeArrowheads="1"/>
        </xdr:cNvSpPr>
      </xdr:nvSpPr>
      <xdr:spPr bwMode="auto">
        <a:xfrm>
          <a:off x="188976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12</xdr:row>
      <xdr:rowOff>304800</xdr:rowOff>
    </xdr:to>
    <xdr:sp macro="" textlink="">
      <xdr:nvSpPr>
        <xdr:cNvPr id="18" name="tDi6E8Vzq9dhjM:" descr="Image result for Frozen Secrets CH2926/08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2FA3EB-C6EB-8A41-8C96-D0AB539FC2FA}"/>
            </a:ext>
          </a:extLst>
        </xdr:cNvPr>
        <xdr:cNvSpPr>
          <a:spLocks noChangeAspect="1" noChangeArrowheads="1"/>
        </xdr:cNvSpPr>
      </xdr:nvSpPr>
      <xdr:spPr bwMode="auto">
        <a:xfrm>
          <a:off x="18897600" y="110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2114550</xdr:colOff>
      <xdr:row>1</xdr:row>
      <xdr:rowOff>314325</xdr:rowOff>
    </xdr:to>
    <xdr:pic>
      <xdr:nvPicPr>
        <xdr:cNvPr id="20" name="Picture 66">
          <a:extLst>
            <a:ext uri="{FF2B5EF4-FFF2-40B4-BE49-F238E27FC236}">
              <a16:creationId xmlns:a16="http://schemas.microsoft.com/office/drawing/2014/main" id="{903D2F0E-416D-A144-ABB5-A59C378A7C37}"/>
            </a:ext>
            <a:ext uri="{147F2762-F138-4A5C-976F-8EAC2B608ADB}">
              <a16:predDERef xmlns:a16="http://schemas.microsoft.com/office/drawing/2014/main" pred="{0B6C8295-99D4-4E67-9F85-146622BE4C2E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423333</xdr:colOff>
      <xdr:row>5</xdr:row>
      <xdr:rowOff>914398</xdr:rowOff>
    </xdr:from>
    <xdr:to>
      <xdr:col>6</xdr:col>
      <xdr:colOff>575733</xdr:colOff>
      <xdr:row>7</xdr:row>
      <xdr:rowOff>1926165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D8323D-A775-CA46-8CAB-9BB61446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35466" y="3996265"/>
          <a:ext cx="3556000" cy="2959100"/>
        </a:xfrm>
        <a:prstGeom prst="rect">
          <a:avLst/>
        </a:prstGeom>
      </xdr:spPr>
    </xdr:pic>
    <xdr:clientData/>
  </xdr:twoCellAnchor>
  <xdr:twoCellAnchor editAs="oneCell">
    <xdr:from>
      <xdr:col>5</xdr:col>
      <xdr:colOff>372534</xdr:colOff>
      <xdr:row>11</xdr:row>
      <xdr:rowOff>897466</xdr:rowOff>
    </xdr:from>
    <xdr:to>
      <xdr:col>7</xdr:col>
      <xdr:colOff>101601</xdr:colOff>
      <xdr:row>19</xdr:row>
      <xdr:rowOff>397933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E277EC0-BA94-0048-97DC-FEE1500A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512801" y="11294533"/>
          <a:ext cx="3911600" cy="4038600"/>
        </a:xfrm>
        <a:prstGeom prst="rect">
          <a:avLst/>
        </a:prstGeom>
      </xdr:spPr>
    </xdr:pic>
    <xdr:clientData/>
  </xdr:twoCellAnchor>
  <xdr:twoCellAnchor editAs="oneCell">
    <xdr:from>
      <xdr:col>5</xdr:col>
      <xdr:colOff>33868</xdr:colOff>
      <xdr:row>7</xdr:row>
      <xdr:rowOff>1540933</xdr:rowOff>
    </xdr:from>
    <xdr:to>
      <xdr:col>5</xdr:col>
      <xdr:colOff>3221568</xdr:colOff>
      <xdr:row>10</xdr:row>
      <xdr:rowOff>351366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4FD4CF5-37FB-4C4B-852B-BB746CE26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46001" y="7179733"/>
          <a:ext cx="3187700" cy="300990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406400</xdr:colOff>
      <xdr:row>1</xdr:row>
      <xdr:rowOff>761998</xdr:rowOff>
    </xdr:from>
    <xdr:to>
      <xdr:col>6</xdr:col>
      <xdr:colOff>60980</xdr:colOff>
      <xdr:row>5</xdr:row>
      <xdr:rowOff>643465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99761BE-72EF-3549-BE36-876584D1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87600" y="1253065"/>
          <a:ext cx="3058180" cy="2472267"/>
        </a:xfrm>
        <a:prstGeom prst="rect">
          <a:avLst/>
        </a:prstGeom>
      </xdr:spPr>
    </xdr:pic>
    <xdr:clientData/>
  </xdr:twoCellAnchor>
  <xdr:twoCellAnchor editAs="oneCell">
    <xdr:from>
      <xdr:col>13</xdr:col>
      <xdr:colOff>287867</xdr:colOff>
      <xdr:row>7</xdr:row>
      <xdr:rowOff>1794933</xdr:rowOff>
    </xdr:from>
    <xdr:to>
      <xdr:col>19</xdr:col>
      <xdr:colOff>525669</xdr:colOff>
      <xdr:row>11</xdr:row>
      <xdr:rowOff>982132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9EE65DE-852E-544A-80F0-E97FC7C9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315334" y="7433733"/>
          <a:ext cx="5317802" cy="3945466"/>
        </a:xfrm>
        <a:prstGeom prst="rect">
          <a:avLst/>
        </a:prstGeom>
      </xdr:spPr>
    </xdr:pic>
    <xdr:clientData/>
  </xdr:twoCellAnchor>
  <xdr:twoCellAnchor editAs="oneCell">
    <xdr:from>
      <xdr:col>6</xdr:col>
      <xdr:colOff>237066</xdr:colOff>
      <xdr:row>8</xdr:row>
      <xdr:rowOff>135467</xdr:rowOff>
    </xdr:from>
    <xdr:to>
      <xdr:col>12</xdr:col>
      <xdr:colOff>1253067</xdr:colOff>
      <xdr:row>11</xdr:row>
      <xdr:rowOff>829259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D9692BF-9FA4-A748-8EDF-CDDB5516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321866" y="7907867"/>
          <a:ext cx="6688667" cy="33184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626533</xdr:colOff>
      <xdr:row>5</xdr:row>
      <xdr:rowOff>246639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FB5BD46-DD47-0D41-8D1D-452FF397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63733" y="1439333"/>
          <a:ext cx="2082800" cy="188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B88B-D910-0345-8858-006FFA73560D}">
  <sheetPr>
    <pageSetUpPr fitToPage="1"/>
  </sheetPr>
  <dimension ref="A1:Y140"/>
  <sheetViews>
    <sheetView tabSelected="1" topLeftCell="A8" zoomScale="75" zoomScaleNormal="89" workbookViewId="0">
      <selection activeCell="E15" sqref="E15"/>
    </sheetView>
  </sheetViews>
  <sheetFormatPr baseColWidth="10" defaultColWidth="11.1640625" defaultRowHeight="16"/>
  <cols>
    <col min="1" max="1" width="28.33203125" style="111" bestFit="1" customWidth="1"/>
    <col min="2" max="2" width="9.33203125" style="106" customWidth="1"/>
    <col min="3" max="3" width="96.5" style="15" customWidth="1"/>
    <col min="4" max="4" width="17.6640625" style="96" customWidth="1"/>
    <col min="5" max="5" width="20.33203125" style="96" customWidth="1"/>
    <col min="6" max="6" width="44.6640625" style="42" customWidth="1"/>
    <col min="7" max="7" width="10.1640625" style="11" customWidth="1"/>
    <col min="8" max="8" width="19" style="4" customWidth="1"/>
    <col min="9" max="9" width="11.6640625" style="13" customWidth="1"/>
    <col min="10" max="12" width="11.1640625" style="9"/>
    <col min="13" max="13" width="16.6640625" style="9" customWidth="1"/>
    <col min="14" max="16384" width="11.1640625" style="9"/>
  </cols>
  <sheetData>
    <row r="1" spans="1:16" ht="38.25" customHeight="1">
      <c r="B1" s="102"/>
      <c r="C1" s="99">
        <v>43937</v>
      </c>
      <c r="D1" s="76"/>
      <c r="E1" s="76" t="s">
        <v>17</v>
      </c>
      <c r="F1" s="26"/>
      <c r="G1" s="10"/>
      <c r="H1" s="59"/>
      <c r="I1" s="10"/>
      <c r="J1" s="60"/>
      <c r="K1" s="61"/>
      <c r="L1" s="62"/>
      <c r="M1" s="6"/>
      <c r="N1" s="6"/>
      <c r="O1" s="6"/>
      <c r="P1" s="6"/>
    </row>
    <row r="2" spans="1:16" s="30" customFormat="1" ht="75" customHeight="1">
      <c r="A2" s="112" t="s">
        <v>0</v>
      </c>
      <c r="B2" s="51"/>
      <c r="C2" s="52"/>
      <c r="D2" s="90"/>
      <c r="E2" s="77"/>
      <c r="F2" s="63"/>
      <c r="G2" s="10"/>
      <c r="H2" s="35"/>
      <c r="I2" s="35"/>
      <c r="J2" s="64"/>
      <c r="K2" s="65"/>
      <c r="L2" s="66"/>
      <c r="M2" s="29"/>
      <c r="N2" s="29"/>
      <c r="O2" s="29"/>
      <c r="P2" s="29"/>
    </row>
    <row r="3" spans="1:16" s="30" customFormat="1" ht="38.25" customHeight="1">
      <c r="A3" s="113" t="s">
        <v>5</v>
      </c>
      <c r="B3" s="51"/>
      <c r="C3" s="52"/>
      <c r="D3" s="120" t="s">
        <v>10</v>
      </c>
      <c r="E3" s="120" t="s">
        <v>9</v>
      </c>
      <c r="F3" s="67"/>
      <c r="G3" s="68"/>
      <c r="H3" s="35"/>
      <c r="I3" s="35"/>
      <c r="J3" s="64"/>
      <c r="K3" s="65"/>
      <c r="L3" s="69"/>
      <c r="M3" s="29"/>
      <c r="N3" s="29"/>
      <c r="O3" s="29"/>
      <c r="P3" s="29"/>
    </row>
    <row r="4" spans="1:16" s="33" customFormat="1" ht="44" customHeight="1">
      <c r="A4" s="119"/>
      <c r="B4" s="51">
        <v>2</v>
      </c>
      <c r="C4" s="52" t="s">
        <v>6</v>
      </c>
      <c r="D4" s="78">
        <v>83</v>
      </c>
      <c r="E4" s="78">
        <f>SUM(B4*D4)</f>
        <v>166</v>
      </c>
      <c r="F4" s="125"/>
      <c r="G4" s="41"/>
      <c r="H4" s="35"/>
      <c r="I4" s="35"/>
      <c r="J4" s="70"/>
      <c r="K4" s="70"/>
      <c r="L4" s="71"/>
      <c r="M4" s="31"/>
      <c r="N4" s="31"/>
      <c r="O4" s="31"/>
      <c r="P4" s="31"/>
    </row>
    <row r="5" spans="1:16" s="131" customFormat="1" ht="47" customHeight="1">
      <c r="A5" s="126"/>
      <c r="B5" s="103">
        <v>2</v>
      </c>
      <c r="C5" s="52" t="s">
        <v>16</v>
      </c>
      <c r="D5" s="90">
        <v>709</v>
      </c>
      <c r="E5" s="78">
        <f t="shared" ref="E5:E11" si="0">SUM(B5*D5)</f>
        <v>1418</v>
      </c>
      <c r="F5" s="128"/>
      <c r="G5" s="129"/>
      <c r="H5" s="129"/>
      <c r="I5" s="129"/>
      <c r="J5" s="70"/>
      <c r="K5" s="70"/>
      <c r="L5" s="130"/>
      <c r="M5" s="31"/>
      <c r="N5" s="31"/>
      <c r="O5" s="31"/>
      <c r="P5" s="31"/>
    </row>
    <row r="6" spans="1:16" s="131" customFormat="1" ht="105" customHeight="1">
      <c r="A6" s="114"/>
      <c r="B6" s="51">
        <v>1</v>
      </c>
      <c r="C6" s="56" t="s">
        <v>11</v>
      </c>
      <c r="D6" s="90">
        <v>5563</v>
      </c>
      <c r="E6" s="78">
        <f t="shared" si="0"/>
        <v>5563</v>
      </c>
      <c r="F6" s="128"/>
      <c r="G6" s="129"/>
      <c r="H6" s="132"/>
      <c r="I6" s="132"/>
      <c r="J6" s="129"/>
      <c r="K6" s="70"/>
      <c r="L6" s="130"/>
      <c r="M6" s="31"/>
      <c r="N6" s="31"/>
      <c r="O6" s="31"/>
      <c r="P6" s="31"/>
    </row>
    <row r="7" spans="1:16" s="127" customFormat="1" ht="48" customHeight="1">
      <c r="A7" s="124"/>
      <c r="B7" s="103"/>
      <c r="C7" s="52"/>
      <c r="D7" s="52"/>
      <c r="E7" s="90"/>
      <c r="F7" s="128"/>
      <c r="G7" s="133"/>
      <c r="H7" s="134"/>
      <c r="I7" s="86"/>
      <c r="J7" s="86"/>
      <c r="K7" s="74"/>
      <c r="L7" s="135"/>
      <c r="M7" s="58"/>
      <c r="N7" s="58"/>
      <c r="O7" s="58"/>
      <c r="P7" s="58"/>
    </row>
    <row r="8" spans="1:16" s="127" customFormat="1" ht="168" customHeight="1">
      <c r="A8" s="124"/>
      <c r="B8" s="51">
        <v>1</v>
      </c>
      <c r="C8" s="52" t="s">
        <v>15</v>
      </c>
      <c r="D8" s="98">
        <v>1313</v>
      </c>
      <c r="E8" s="78">
        <f t="shared" si="0"/>
        <v>1313</v>
      </c>
      <c r="F8" s="128"/>
      <c r="G8" s="81"/>
      <c r="H8" s="134"/>
      <c r="I8" s="136"/>
      <c r="N8" s="58"/>
      <c r="O8" s="58"/>
      <c r="P8" s="58"/>
    </row>
    <row r="9" spans="1:16" s="127" customFormat="1" ht="119" customHeight="1">
      <c r="A9" s="124"/>
      <c r="B9" s="52"/>
      <c r="C9" s="52"/>
      <c r="D9" s="98"/>
      <c r="E9" s="100"/>
      <c r="F9" s="128"/>
      <c r="G9" s="136"/>
      <c r="H9" s="86"/>
      <c r="I9" s="136"/>
      <c r="N9" s="58"/>
      <c r="O9" s="58"/>
      <c r="P9" s="58"/>
    </row>
    <row r="10" spans="1:16" s="53" customFormat="1" ht="44" customHeight="1">
      <c r="A10" s="84"/>
      <c r="B10" s="51">
        <v>1</v>
      </c>
      <c r="C10" s="52" t="s">
        <v>8</v>
      </c>
      <c r="D10" s="90">
        <v>2911</v>
      </c>
      <c r="E10" s="78">
        <f t="shared" si="0"/>
        <v>2911</v>
      </c>
      <c r="F10" s="125"/>
      <c r="G10" s="72"/>
      <c r="H10" s="73"/>
      <c r="I10" s="85"/>
      <c r="J10" s="85"/>
      <c r="K10" s="74"/>
      <c r="L10" s="75"/>
      <c r="M10" s="58"/>
      <c r="N10" s="58"/>
      <c r="O10" s="58"/>
      <c r="P10" s="58"/>
    </row>
    <row r="11" spans="1:16" s="53" customFormat="1" ht="44" customHeight="1">
      <c r="A11" s="84"/>
      <c r="B11" s="51">
        <v>2</v>
      </c>
      <c r="C11" s="56" t="s">
        <v>7</v>
      </c>
      <c r="D11" s="90">
        <v>245</v>
      </c>
      <c r="E11" s="78">
        <f t="shared" si="0"/>
        <v>490</v>
      </c>
      <c r="G11" s="72"/>
      <c r="H11" s="73"/>
      <c r="I11" s="85"/>
      <c r="J11" s="85"/>
      <c r="K11" s="74"/>
      <c r="L11" s="75"/>
      <c r="M11" s="58"/>
      <c r="N11" s="58"/>
      <c r="O11" s="58"/>
      <c r="P11" s="58"/>
    </row>
    <row r="12" spans="1:16" s="53" customFormat="1" ht="77" customHeight="1">
      <c r="A12" s="84"/>
      <c r="B12" s="103"/>
      <c r="C12" s="56" t="s">
        <v>12</v>
      </c>
      <c r="D12" s="52"/>
      <c r="E12" s="78">
        <v>453</v>
      </c>
      <c r="G12" s="72"/>
      <c r="H12" s="73"/>
      <c r="I12" s="85"/>
      <c r="J12" s="85"/>
      <c r="K12" s="74"/>
      <c r="L12" s="75"/>
      <c r="M12" s="58"/>
      <c r="N12" s="58"/>
      <c r="O12" s="58"/>
      <c r="P12" s="58"/>
    </row>
    <row r="13" spans="1:16" s="33" customFormat="1" ht="44" customHeight="1">
      <c r="A13" s="115"/>
      <c r="B13" s="104"/>
      <c r="C13" s="138"/>
      <c r="D13" s="122" t="s">
        <v>1</v>
      </c>
      <c r="E13" s="123">
        <f>SUM(E4:E12)</f>
        <v>12314</v>
      </c>
      <c r="F13" s="125"/>
      <c r="G13" s="82"/>
      <c r="H13" s="34"/>
      <c r="I13" s="37"/>
      <c r="K13" s="31"/>
      <c r="L13" s="32"/>
      <c r="M13" s="31"/>
      <c r="N13" s="31"/>
      <c r="O13" s="31"/>
      <c r="P13" s="31"/>
    </row>
    <row r="14" spans="1:16" s="33" customFormat="1" ht="44" customHeight="1">
      <c r="A14" s="115"/>
      <c r="B14" s="104"/>
      <c r="C14" s="56" t="s">
        <v>14</v>
      </c>
      <c r="D14" s="140" t="s">
        <v>13</v>
      </c>
      <c r="E14" s="89">
        <f>SUM(E13*0.05)+E13</f>
        <v>12929.7</v>
      </c>
      <c r="F14" s="125"/>
      <c r="H14" s="36"/>
      <c r="I14" s="37"/>
      <c r="J14" s="31"/>
      <c r="K14" s="82"/>
      <c r="L14" s="32"/>
      <c r="M14" s="31"/>
      <c r="N14" s="31"/>
      <c r="O14" s="31"/>
      <c r="P14" s="31"/>
    </row>
    <row r="15" spans="1:16" ht="44" customHeight="1">
      <c r="A15" s="116"/>
      <c r="B15" s="105"/>
      <c r="C15" s="139"/>
      <c r="D15" s="121" t="s">
        <v>2</v>
      </c>
      <c r="E15" s="57" t="s">
        <v>18</v>
      </c>
      <c r="G15" s="80"/>
      <c r="H15" s="43"/>
      <c r="I15" s="1"/>
      <c r="J15" s="6"/>
      <c r="K15" s="7"/>
      <c r="L15" s="8"/>
      <c r="M15" s="6"/>
      <c r="N15" s="6"/>
      <c r="O15" s="6"/>
      <c r="P15" s="6"/>
    </row>
    <row r="16" spans="1:16" ht="44" customHeight="1">
      <c r="A16" s="46"/>
      <c r="C16" s="95" t="s">
        <v>3</v>
      </c>
      <c r="E16" s="57"/>
      <c r="F16" s="125"/>
      <c r="G16" s="9"/>
      <c r="H16" s="12"/>
      <c r="I16" s="1"/>
      <c r="J16" s="6"/>
      <c r="K16" s="7"/>
      <c r="L16" s="8"/>
      <c r="M16" s="6"/>
      <c r="N16" s="6"/>
      <c r="O16" s="6"/>
      <c r="P16" s="6"/>
    </row>
    <row r="17" spans="1:16" ht="44" customHeight="1">
      <c r="A17" s="117"/>
      <c r="B17" s="107"/>
      <c r="C17" s="95" t="s">
        <v>4</v>
      </c>
      <c r="D17" s="91"/>
      <c r="E17" s="57"/>
      <c r="G17" s="83"/>
      <c r="H17" s="38"/>
      <c r="I17" s="54"/>
      <c r="J17" s="6"/>
      <c r="K17" s="7"/>
      <c r="L17" s="8"/>
      <c r="M17" s="6"/>
      <c r="N17" s="6"/>
      <c r="O17" s="6"/>
      <c r="P17" s="6"/>
    </row>
    <row r="18" spans="1:16" s="4" customFormat="1" ht="21">
      <c r="A18" s="114"/>
      <c r="B18" s="51"/>
      <c r="C18" s="52"/>
      <c r="D18" s="90"/>
      <c r="E18" s="57"/>
      <c r="F18" s="9"/>
      <c r="G18" s="39"/>
      <c r="I18" s="14"/>
      <c r="J18" s="2"/>
      <c r="K18" s="2"/>
      <c r="L18" s="3"/>
      <c r="M18" s="2"/>
      <c r="N18" s="2"/>
      <c r="O18" s="2"/>
      <c r="P18" s="2"/>
    </row>
    <row r="19" spans="1:16" s="4" customFormat="1" ht="38.25" customHeight="1">
      <c r="A19" s="113"/>
      <c r="B19" s="103"/>
      <c r="C19" s="56"/>
      <c r="D19" s="78"/>
      <c r="E19" s="57"/>
      <c r="F19" s="40"/>
      <c r="G19" s="39"/>
      <c r="H19" s="9"/>
      <c r="I19" s="9"/>
      <c r="J19" s="2"/>
      <c r="K19" s="2"/>
      <c r="L19" s="3"/>
      <c r="M19" s="2"/>
      <c r="N19" s="2"/>
      <c r="O19" s="2"/>
      <c r="P19" s="2"/>
    </row>
    <row r="20" spans="1:16" s="4" customFormat="1" ht="81" customHeight="1">
      <c r="A20" s="113"/>
      <c r="B20" s="103"/>
      <c r="D20" s="78"/>
      <c r="E20" s="57"/>
      <c r="F20" s="40"/>
      <c r="G20" s="39"/>
      <c r="H20" s="9"/>
      <c r="I20" s="14"/>
      <c r="J20" s="2"/>
      <c r="K20" s="2"/>
      <c r="L20" s="3"/>
      <c r="M20" s="2"/>
      <c r="N20" s="2"/>
      <c r="O20" s="2"/>
      <c r="P20" s="2"/>
    </row>
    <row r="21" spans="1:16" ht="49.5" customHeight="1">
      <c r="A21" s="113"/>
      <c r="B21" s="103"/>
      <c r="D21" s="78"/>
      <c r="E21" s="57"/>
      <c r="H21" s="84"/>
    </row>
    <row r="22" spans="1:16" s="4" customFormat="1" ht="38.25" customHeight="1">
      <c r="A22" s="113"/>
      <c r="B22" s="103"/>
      <c r="C22" s="56"/>
      <c r="D22" s="78"/>
      <c r="E22" s="57"/>
      <c r="F22" s="40"/>
      <c r="G22" s="39"/>
      <c r="H22" s="28"/>
      <c r="I22" s="5"/>
      <c r="J22" s="2"/>
      <c r="K22" s="2"/>
      <c r="L22" s="3"/>
      <c r="M22" s="2"/>
      <c r="N22" s="2"/>
      <c r="O22" s="2"/>
      <c r="P22" s="2"/>
    </row>
    <row r="23" spans="1:16" s="4" customFormat="1" ht="38.25" customHeight="1">
      <c r="A23" s="17"/>
      <c r="B23" s="108"/>
      <c r="C23" s="1"/>
      <c r="D23" s="92"/>
      <c r="E23" s="1"/>
      <c r="F23" s="40"/>
      <c r="G23" s="39"/>
      <c r="J23" s="2"/>
      <c r="K23" s="2"/>
      <c r="L23" s="3"/>
      <c r="M23" s="2"/>
      <c r="N23" s="2"/>
      <c r="O23" s="2"/>
      <c r="P23" s="2"/>
    </row>
    <row r="24" spans="1:16" s="4" customFormat="1" ht="38.25" customHeight="1">
      <c r="A24" s="114"/>
      <c r="B24" s="107"/>
      <c r="C24" s="55"/>
      <c r="D24" s="91"/>
      <c r="E24" s="57"/>
      <c r="F24" s="40"/>
      <c r="G24" s="39"/>
      <c r="H24" s="84"/>
      <c r="I24" s="14"/>
      <c r="J24" s="2"/>
      <c r="L24" s="3"/>
      <c r="M24" s="2"/>
      <c r="N24" s="2"/>
      <c r="O24" s="2"/>
      <c r="P24" s="2"/>
    </row>
    <row r="25" spans="1:16" s="4" customFormat="1" ht="38.25" customHeight="1">
      <c r="A25" s="114"/>
      <c r="B25" s="109"/>
      <c r="C25" s="55"/>
      <c r="D25" s="91"/>
      <c r="E25" s="79"/>
      <c r="F25" s="40"/>
      <c r="G25" s="27"/>
      <c r="I25" s="84"/>
      <c r="J25" s="2"/>
      <c r="K25" s="2"/>
      <c r="L25" s="3"/>
      <c r="M25" s="2"/>
      <c r="N25" s="2"/>
      <c r="O25" s="2"/>
      <c r="P25" s="2"/>
    </row>
    <row r="26" spans="1:16" s="15" customFormat="1" ht="38.25" customHeight="1">
      <c r="A26" s="111"/>
      <c r="B26" s="87"/>
      <c r="C26" s="137"/>
      <c r="D26" s="93"/>
      <c r="E26" s="57"/>
      <c r="G26" s="47"/>
      <c r="H26" s="28"/>
      <c r="I26" s="14"/>
    </row>
    <row r="27" spans="1:16" ht="38" customHeight="1">
      <c r="B27" s="87"/>
      <c r="C27" s="137"/>
      <c r="D27" s="93"/>
      <c r="E27" s="89"/>
      <c r="F27" s="15"/>
      <c r="G27" s="47"/>
      <c r="H27" s="44"/>
      <c r="I27" s="14"/>
      <c r="J27" s="6"/>
      <c r="K27" s="7"/>
      <c r="L27" s="8"/>
      <c r="M27" s="6"/>
      <c r="N27" s="6"/>
      <c r="O27" s="6"/>
      <c r="P27" s="6"/>
    </row>
    <row r="28" spans="1:16" ht="46.5" customHeight="1">
      <c r="B28" s="87"/>
      <c r="C28" s="137"/>
      <c r="D28" s="93"/>
      <c r="E28" s="57"/>
      <c r="F28" s="15"/>
      <c r="G28" s="50"/>
      <c r="H28" s="45"/>
    </row>
    <row r="29" spans="1:16" ht="33" customHeight="1">
      <c r="B29" s="87"/>
      <c r="C29" s="137"/>
      <c r="D29" s="93"/>
      <c r="E29" s="93"/>
      <c r="F29" s="81"/>
      <c r="G29" s="16"/>
      <c r="H29" s="45"/>
      <c r="J29" s="6"/>
      <c r="K29" s="7"/>
      <c r="L29" s="8"/>
      <c r="M29" s="6"/>
      <c r="N29" s="6"/>
      <c r="O29" s="6"/>
      <c r="P29" s="6"/>
    </row>
    <row r="30" spans="1:16" ht="32" customHeight="1">
      <c r="A30" s="48"/>
      <c r="D30" s="94"/>
      <c r="E30" s="95"/>
      <c r="F30" s="88"/>
      <c r="G30" s="16"/>
      <c r="H30" s="28"/>
    </row>
    <row r="31" spans="1:16" ht="19" customHeight="1">
      <c r="A31" s="48"/>
      <c r="D31" s="94"/>
      <c r="E31" s="95"/>
      <c r="F31" s="88"/>
      <c r="G31" s="18"/>
      <c r="H31" s="17"/>
    </row>
    <row r="32" spans="1:16" ht="37.5" customHeight="1">
      <c r="A32" s="46"/>
      <c r="E32" s="15"/>
      <c r="F32" s="49"/>
      <c r="G32" s="18"/>
      <c r="H32" s="17"/>
      <c r="K32" s="84"/>
    </row>
    <row r="33" spans="1:25" s="13" customFormat="1" ht="36" customHeight="1">
      <c r="A33" s="118"/>
      <c r="B33" s="110"/>
      <c r="C33" s="14"/>
      <c r="D33" s="97"/>
      <c r="E33" s="14"/>
      <c r="F33" s="49"/>
      <c r="G33" s="19"/>
      <c r="H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13" customFormat="1">
      <c r="A34" s="101"/>
      <c r="B34" s="106"/>
      <c r="C34" s="15"/>
      <c r="D34" s="96"/>
      <c r="E34" s="96"/>
      <c r="F34" s="49"/>
      <c r="G34" s="18"/>
      <c r="H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13" customFormat="1">
      <c r="A35" s="101"/>
      <c r="B35" s="106"/>
      <c r="C35" s="15"/>
      <c r="D35" s="96"/>
      <c r="E35" s="96"/>
      <c r="F35" s="49"/>
      <c r="G35" s="21"/>
      <c r="H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13" customFormat="1">
      <c r="A36" s="111"/>
      <c r="B36" s="106"/>
      <c r="C36" s="15"/>
      <c r="D36" s="96"/>
      <c r="E36" s="96"/>
      <c r="F36" s="49"/>
      <c r="G36" s="18"/>
      <c r="H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13" customFormat="1">
      <c r="A37" s="111"/>
      <c r="B37" s="106"/>
      <c r="C37" s="15"/>
      <c r="D37" s="96"/>
      <c r="E37" s="96"/>
      <c r="F37" s="49"/>
      <c r="G37" s="21"/>
      <c r="H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s="13" customFormat="1">
      <c r="A38" s="111"/>
      <c r="B38" s="106"/>
      <c r="C38" s="15"/>
      <c r="D38" s="96"/>
      <c r="E38" s="96"/>
      <c r="F38" s="49"/>
      <c r="G38" s="18"/>
      <c r="H38" s="22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s="13" customFormat="1">
      <c r="A39" s="111"/>
      <c r="B39" s="106"/>
      <c r="C39" s="15"/>
      <c r="D39" s="96"/>
      <c r="E39" s="96"/>
      <c r="F39" s="42"/>
      <c r="G39" s="18"/>
      <c r="H39" s="22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13" customFormat="1">
      <c r="A40" s="111"/>
      <c r="B40" s="106"/>
      <c r="C40" s="15"/>
      <c r="D40" s="96"/>
      <c r="E40" s="96"/>
      <c r="F40" s="42"/>
      <c r="G40" s="18"/>
      <c r="H40" s="2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s="13" customFormat="1">
      <c r="A41" s="111"/>
      <c r="B41" s="106"/>
      <c r="C41" s="15"/>
      <c r="D41" s="96"/>
      <c r="E41" s="96"/>
      <c r="F41" s="42"/>
      <c r="G41" s="21"/>
      <c r="H41" s="4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s="13" customFormat="1">
      <c r="A42" s="111"/>
      <c r="B42" s="106"/>
      <c r="C42" s="15"/>
      <c r="D42" s="96"/>
      <c r="E42" s="96"/>
      <c r="F42" s="42"/>
      <c r="G42" s="18"/>
      <c r="H42" s="4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13" customFormat="1">
      <c r="A43" s="111"/>
      <c r="B43" s="106"/>
      <c r="C43" s="15"/>
      <c r="D43" s="96"/>
      <c r="E43" s="96"/>
      <c r="F43" s="42"/>
      <c r="G43" s="21"/>
      <c r="H43" s="4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s="13" customFormat="1">
      <c r="A44" s="111"/>
      <c r="B44" s="106"/>
      <c r="C44" s="15"/>
      <c r="D44" s="96"/>
      <c r="E44" s="96"/>
      <c r="F44" s="42"/>
      <c r="G44" s="18"/>
      <c r="H44" s="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s="13" customFormat="1">
      <c r="A45" s="111"/>
      <c r="B45" s="106"/>
      <c r="C45" s="15"/>
      <c r="D45" s="96"/>
      <c r="E45" s="96"/>
      <c r="F45" s="42"/>
      <c r="G45" s="18"/>
      <c r="H45" s="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13" customFormat="1">
      <c r="A46" s="111"/>
      <c r="B46" s="106"/>
      <c r="C46" s="15"/>
      <c r="D46" s="96"/>
      <c r="E46" s="96"/>
      <c r="F46" s="42"/>
      <c r="G46" s="18"/>
      <c r="H46" s="4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s="13" customFormat="1">
      <c r="A47" s="111"/>
      <c r="B47" s="106"/>
      <c r="C47" s="15"/>
      <c r="D47" s="96"/>
      <c r="E47" s="96"/>
      <c r="F47" s="42"/>
      <c r="G47" s="21"/>
      <c r="H47" s="4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s="13" customFormat="1">
      <c r="A48" s="111"/>
      <c r="B48" s="106"/>
      <c r="C48" s="15"/>
      <c r="D48" s="96"/>
      <c r="E48" s="96"/>
      <c r="F48" s="42"/>
      <c r="G48" s="21"/>
      <c r="H48" s="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4" customFormat="1">
      <c r="A49" s="111"/>
      <c r="B49" s="106"/>
      <c r="C49" s="15"/>
      <c r="D49" s="96"/>
      <c r="E49" s="96"/>
      <c r="F49" s="42"/>
      <c r="G49" s="21"/>
      <c r="I49" s="1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s="4" customFormat="1">
      <c r="A50" s="111"/>
      <c r="B50" s="106"/>
      <c r="C50" s="15"/>
      <c r="D50" s="96"/>
      <c r="E50" s="96"/>
      <c r="F50" s="42"/>
      <c r="G50" s="21"/>
      <c r="I50" s="1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4" customFormat="1">
      <c r="A51" s="111"/>
      <c r="B51" s="106"/>
      <c r="C51" s="15"/>
      <c r="D51" s="96"/>
      <c r="E51" s="96"/>
      <c r="F51" s="42"/>
      <c r="G51" s="21"/>
      <c r="I51" s="1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4" customFormat="1">
      <c r="A52" s="111"/>
      <c r="B52" s="106"/>
      <c r="C52" s="15"/>
      <c r="D52" s="96"/>
      <c r="E52" s="96"/>
      <c r="F52" s="42"/>
      <c r="G52" s="24"/>
      <c r="I52" s="1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s="4" customFormat="1">
      <c r="A53" s="111"/>
      <c r="B53" s="106"/>
      <c r="C53" s="15"/>
      <c r="D53" s="96"/>
      <c r="E53" s="96"/>
      <c r="F53" s="42"/>
      <c r="G53" s="21"/>
      <c r="I53" s="1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s="4" customFormat="1">
      <c r="A54" s="111"/>
      <c r="B54" s="106"/>
      <c r="C54" s="15"/>
      <c r="D54" s="96"/>
      <c r="E54" s="96"/>
      <c r="F54" s="42"/>
      <c r="G54" s="25"/>
      <c r="I54" s="13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s="4" customFormat="1">
      <c r="A55" s="111"/>
      <c r="B55" s="106"/>
      <c r="C55" s="15"/>
      <c r="D55" s="96"/>
      <c r="E55" s="96"/>
      <c r="F55" s="42"/>
      <c r="G55" s="25"/>
      <c r="I55" s="13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9" spans="1:25" s="42" customFormat="1">
      <c r="A59" s="111"/>
      <c r="B59" s="106"/>
      <c r="C59" s="15"/>
      <c r="D59" s="96"/>
      <c r="E59" s="96"/>
      <c r="G59" s="11"/>
      <c r="H59" s="4"/>
      <c r="I59" s="13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s="42" customFormat="1">
      <c r="A60" s="111"/>
      <c r="B60" s="106"/>
      <c r="C60" s="15"/>
      <c r="D60" s="96"/>
      <c r="E60" s="96"/>
      <c r="G60" s="11"/>
      <c r="H60" s="4"/>
      <c r="I60" s="13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s="42" customFormat="1">
      <c r="A61" s="111"/>
      <c r="B61" s="106"/>
      <c r="C61" s="15"/>
      <c r="D61" s="96"/>
      <c r="E61" s="96"/>
      <c r="G61" s="11"/>
      <c r="H61" s="4"/>
      <c r="I61" s="13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s="42" customFormat="1">
      <c r="A62" s="111"/>
      <c r="B62" s="106"/>
      <c r="C62" s="15"/>
      <c r="D62" s="96"/>
      <c r="E62" s="96"/>
      <c r="G62" s="11"/>
      <c r="H62" s="4"/>
      <c r="I62" s="13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42" customFormat="1">
      <c r="A63" s="111"/>
      <c r="B63" s="106"/>
      <c r="C63" s="15"/>
      <c r="D63" s="96"/>
      <c r="E63" s="96"/>
      <c r="G63" s="11"/>
      <c r="H63" s="4"/>
      <c r="I63" s="13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s="42" customFormat="1">
      <c r="A64" s="111"/>
      <c r="B64" s="106"/>
      <c r="C64" s="15"/>
      <c r="D64" s="96"/>
      <c r="E64" s="96"/>
      <c r="G64" s="11"/>
      <c r="H64" s="4"/>
      <c r="I64" s="1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s="42" customFormat="1">
      <c r="A65" s="111"/>
      <c r="B65" s="106"/>
      <c r="C65" s="15"/>
      <c r="D65" s="96"/>
      <c r="E65" s="96"/>
      <c r="G65" s="11"/>
      <c r="H65" s="4"/>
      <c r="I65" s="13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s="42" customFormat="1">
      <c r="A66" s="111"/>
      <c r="B66" s="106"/>
      <c r="C66" s="15"/>
      <c r="D66" s="96"/>
      <c r="E66" s="96"/>
      <c r="G66" s="11"/>
      <c r="H66" s="4"/>
      <c r="I66" s="1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42" customFormat="1">
      <c r="A67" s="111"/>
      <c r="B67" s="106"/>
      <c r="C67" s="15"/>
      <c r="D67" s="96"/>
      <c r="E67" s="96"/>
      <c r="G67" s="11"/>
      <c r="H67" s="4"/>
      <c r="I67" s="13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s="42" customFormat="1">
      <c r="A68" s="111"/>
      <c r="B68" s="106"/>
      <c r="C68" s="15"/>
      <c r="D68" s="96"/>
      <c r="E68" s="96"/>
      <c r="G68" s="11"/>
      <c r="H68" s="4"/>
      <c r="I68" s="13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s="42" customFormat="1">
      <c r="A69" s="111"/>
      <c r="B69" s="106"/>
      <c r="C69" s="15"/>
      <c r="D69" s="96"/>
      <c r="E69" s="96"/>
      <c r="G69" s="11"/>
      <c r="H69" s="4"/>
      <c r="I69" s="1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s="42" customFormat="1">
      <c r="A70" s="111"/>
      <c r="B70" s="106"/>
      <c r="C70" s="15"/>
      <c r="D70" s="96"/>
      <c r="E70" s="96"/>
      <c r="G70" s="11"/>
      <c r="H70" s="4"/>
      <c r="I70" s="1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42" customFormat="1">
      <c r="A71" s="111"/>
      <c r="B71" s="106"/>
      <c r="C71" s="15"/>
      <c r="D71" s="96"/>
      <c r="E71" s="96"/>
      <c r="G71" s="11"/>
      <c r="H71" s="4"/>
      <c r="I71" s="1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s="42" customFormat="1">
      <c r="A72" s="111"/>
      <c r="B72" s="106"/>
      <c r="C72" s="15"/>
      <c r="D72" s="96"/>
      <c r="E72" s="96"/>
      <c r="G72" s="11"/>
      <c r="H72" s="4"/>
      <c r="I72" s="13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s="42" customFormat="1">
      <c r="A73" s="111"/>
      <c r="B73" s="106"/>
      <c r="C73" s="15"/>
      <c r="D73" s="96"/>
      <c r="E73" s="96"/>
      <c r="G73" s="11"/>
      <c r="H73" s="4"/>
      <c r="I73" s="13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s="42" customFormat="1">
      <c r="A74" s="111"/>
      <c r="B74" s="106"/>
      <c r="C74" s="15"/>
      <c r="D74" s="96"/>
      <c r="E74" s="96"/>
      <c r="G74" s="11"/>
      <c r="H74" s="4"/>
      <c r="I74" s="13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s="42" customFormat="1">
      <c r="A75" s="111"/>
      <c r="B75" s="106"/>
      <c r="C75" s="15"/>
      <c r="D75" s="96"/>
      <c r="E75" s="96"/>
      <c r="G75" s="11"/>
      <c r="H75" s="4"/>
      <c r="I75" s="13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s="42" customFormat="1">
      <c r="A76" s="111"/>
      <c r="B76" s="106"/>
      <c r="C76" s="15"/>
      <c r="D76" s="96"/>
      <c r="E76" s="96"/>
      <c r="G76" s="11"/>
      <c r="H76" s="4"/>
      <c r="I76" s="13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s="42" customFormat="1">
      <c r="A77" s="111"/>
      <c r="B77" s="106"/>
      <c r="C77" s="15"/>
      <c r="D77" s="96"/>
      <c r="E77" s="96"/>
      <c r="G77" s="11"/>
      <c r="H77" s="4"/>
      <c r="I77" s="13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s="42" customFormat="1">
      <c r="A78" s="111"/>
      <c r="B78" s="106"/>
      <c r="C78" s="15"/>
      <c r="D78" s="96"/>
      <c r="E78" s="96"/>
      <c r="G78" s="11"/>
      <c r="H78" s="4"/>
      <c r="I78" s="13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s="42" customFormat="1">
      <c r="A79" s="111"/>
      <c r="B79" s="106"/>
      <c r="C79" s="15"/>
      <c r="D79" s="96"/>
      <c r="E79" s="96"/>
      <c r="G79" s="11"/>
      <c r="H79" s="4"/>
      <c r="I79" s="13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s="42" customFormat="1">
      <c r="A80" s="111"/>
      <c r="B80" s="106"/>
      <c r="C80" s="15"/>
      <c r="D80" s="96"/>
      <c r="E80" s="96"/>
      <c r="G80" s="11"/>
      <c r="H80" s="4"/>
      <c r="I80" s="13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s="42" customFormat="1">
      <c r="A81" s="111"/>
      <c r="B81" s="106"/>
      <c r="C81" s="15"/>
      <c r="D81" s="96"/>
      <c r="E81" s="96"/>
      <c r="G81" s="11"/>
      <c r="H81" s="4"/>
      <c r="I81" s="13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s="42" customFormat="1">
      <c r="A82" s="111"/>
      <c r="B82" s="106"/>
      <c r="C82" s="15"/>
      <c r="D82" s="96"/>
      <c r="E82" s="96"/>
      <c r="G82" s="11"/>
      <c r="H82" s="4"/>
      <c r="I82" s="13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s="42" customFormat="1">
      <c r="A83" s="111"/>
      <c r="B83" s="106"/>
      <c r="C83" s="15"/>
      <c r="D83" s="96"/>
      <c r="E83" s="96"/>
      <c r="G83" s="11"/>
      <c r="H83" s="4"/>
      <c r="I83" s="13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s="42" customFormat="1">
      <c r="A84" s="111"/>
      <c r="B84" s="106"/>
      <c r="C84" s="15"/>
      <c r="D84" s="96"/>
      <c r="E84" s="96"/>
      <c r="G84" s="11"/>
      <c r="H84" s="4"/>
      <c r="I84" s="13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s="42" customFormat="1">
      <c r="A85" s="111"/>
      <c r="B85" s="106"/>
      <c r="C85" s="15"/>
      <c r="D85" s="96"/>
      <c r="E85" s="96"/>
      <c r="G85" s="11"/>
      <c r="H85" s="4"/>
      <c r="I85" s="13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s="42" customFormat="1">
      <c r="A86" s="111"/>
      <c r="B86" s="106"/>
      <c r="C86" s="15"/>
      <c r="D86" s="96"/>
      <c r="E86" s="96"/>
      <c r="G86" s="11"/>
      <c r="H86" s="4"/>
      <c r="I86" s="13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s="42" customFormat="1">
      <c r="A87" s="111"/>
      <c r="B87" s="106"/>
      <c r="C87" s="15"/>
      <c r="D87" s="96"/>
      <c r="E87" s="96"/>
      <c r="G87" s="11"/>
      <c r="H87" s="4"/>
      <c r="I87" s="13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s="42" customFormat="1">
      <c r="A88" s="111"/>
      <c r="B88" s="106"/>
      <c r="C88" s="15"/>
      <c r="D88" s="96"/>
      <c r="E88" s="96"/>
      <c r="G88" s="11"/>
      <c r="H88" s="4"/>
      <c r="I88" s="13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s="42" customFormat="1">
      <c r="A89" s="111"/>
      <c r="B89" s="106"/>
      <c r="C89" s="15"/>
      <c r="D89" s="96"/>
      <c r="E89" s="96"/>
      <c r="G89" s="11"/>
      <c r="H89" s="4"/>
      <c r="I89" s="13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s="42" customFormat="1">
      <c r="A90" s="111"/>
      <c r="B90" s="106"/>
      <c r="C90" s="15"/>
      <c r="D90" s="96"/>
      <c r="E90" s="96"/>
      <c r="G90" s="11"/>
      <c r="H90" s="4"/>
      <c r="I90" s="13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s="42" customFormat="1">
      <c r="A91" s="111"/>
      <c r="B91" s="106"/>
      <c r="C91" s="15"/>
      <c r="D91" s="96"/>
      <c r="E91" s="96"/>
      <c r="G91" s="11"/>
      <c r="H91" s="4"/>
      <c r="I91" s="13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s="42" customFormat="1">
      <c r="A92" s="111"/>
      <c r="B92" s="106"/>
      <c r="C92" s="15"/>
      <c r="D92" s="96"/>
      <c r="E92" s="96"/>
      <c r="G92" s="11"/>
      <c r="H92" s="4"/>
      <c r="I92" s="13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s="42" customFormat="1">
      <c r="A93" s="111"/>
      <c r="B93" s="106"/>
      <c r="C93" s="15"/>
      <c r="D93" s="96"/>
      <c r="E93" s="96"/>
      <c r="G93" s="11"/>
      <c r="H93" s="4"/>
      <c r="I93" s="1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s="42" customFormat="1">
      <c r="A94" s="111"/>
      <c r="B94" s="106"/>
      <c r="C94" s="15"/>
      <c r="D94" s="96"/>
      <c r="E94" s="96"/>
      <c r="G94" s="11"/>
      <c r="H94" s="4"/>
      <c r="I94" s="1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s="42" customFormat="1">
      <c r="A95" s="111"/>
      <c r="B95" s="106"/>
      <c r="C95" s="15"/>
      <c r="D95" s="96"/>
      <c r="E95" s="96"/>
      <c r="G95" s="11"/>
      <c r="H95" s="4"/>
      <c r="I95" s="13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s="42" customFormat="1">
      <c r="A96" s="111"/>
      <c r="B96" s="106"/>
      <c r="C96" s="15"/>
      <c r="D96" s="96"/>
      <c r="E96" s="96"/>
      <c r="G96" s="11"/>
      <c r="H96" s="4"/>
      <c r="I96" s="13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s="42" customFormat="1">
      <c r="A97" s="111"/>
      <c r="B97" s="106"/>
      <c r="C97" s="15"/>
      <c r="D97" s="96"/>
      <c r="E97" s="96"/>
      <c r="G97" s="11"/>
      <c r="H97" s="4"/>
      <c r="I97" s="13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s="42" customFormat="1">
      <c r="A98" s="111"/>
      <c r="B98" s="106"/>
      <c r="C98" s="15"/>
      <c r="D98" s="96"/>
      <c r="E98" s="96"/>
      <c r="G98" s="11"/>
      <c r="H98" s="4"/>
      <c r="I98" s="13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s="42" customFormat="1">
      <c r="A99" s="111"/>
      <c r="B99" s="106"/>
      <c r="C99" s="15"/>
      <c r="D99" s="96"/>
      <c r="E99" s="96"/>
      <c r="G99" s="11"/>
      <c r="H99" s="4"/>
      <c r="I99" s="13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s="42" customFormat="1">
      <c r="A100" s="111"/>
      <c r="B100" s="106"/>
      <c r="C100" s="15"/>
      <c r="D100" s="96"/>
      <c r="E100" s="96"/>
      <c r="G100" s="11"/>
      <c r="H100" s="4"/>
      <c r="I100" s="13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s="42" customFormat="1">
      <c r="A101" s="111"/>
      <c r="B101" s="106"/>
      <c r="C101" s="15"/>
      <c r="D101" s="96"/>
      <c r="E101" s="96"/>
      <c r="G101" s="11"/>
      <c r="H101" s="4"/>
      <c r="I101" s="13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s="42" customFormat="1">
      <c r="A102" s="111"/>
      <c r="B102" s="106"/>
      <c r="C102" s="15"/>
      <c r="D102" s="96"/>
      <c r="E102" s="96"/>
      <c r="G102" s="11"/>
      <c r="H102" s="4"/>
      <c r="I102" s="13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s="42" customFormat="1">
      <c r="A103" s="111"/>
      <c r="B103" s="106"/>
      <c r="C103" s="15"/>
      <c r="D103" s="96"/>
      <c r="E103" s="96"/>
      <c r="G103" s="11"/>
      <c r="H103" s="4"/>
      <c r="I103" s="13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s="42" customFormat="1">
      <c r="A104" s="111"/>
      <c r="B104" s="106"/>
      <c r="C104" s="15"/>
      <c r="D104" s="96"/>
      <c r="E104" s="96"/>
      <c r="G104" s="11"/>
      <c r="H104" s="4"/>
      <c r="I104" s="13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s="42" customFormat="1">
      <c r="A105" s="111"/>
      <c r="B105" s="106"/>
      <c r="C105" s="15"/>
      <c r="D105" s="96"/>
      <c r="E105" s="96"/>
      <c r="G105" s="11"/>
      <c r="H105" s="4"/>
      <c r="I105" s="13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s="42" customFormat="1">
      <c r="A106" s="111"/>
      <c r="B106" s="106"/>
      <c r="C106" s="15"/>
      <c r="D106" s="96"/>
      <c r="E106" s="96"/>
      <c r="G106" s="11"/>
      <c r="H106" s="4"/>
      <c r="I106" s="13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s="42" customFormat="1">
      <c r="A107" s="111"/>
      <c r="B107" s="106"/>
      <c r="C107" s="15"/>
      <c r="D107" s="96"/>
      <c r="E107" s="96"/>
      <c r="G107" s="11"/>
      <c r="H107" s="4"/>
      <c r="I107" s="13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s="42" customFormat="1">
      <c r="A108" s="111"/>
      <c r="B108" s="106"/>
      <c r="C108" s="15"/>
      <c r="D108" s="96"/>
      <c r="E108" s="96"/>
      <c r="G108" s="11"/>
      <c r="H108" s="4"/>
      <c r="I108" s="13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s="42" customFormat="1">
      <c r="A109" s="111"/>
      <c r="B109" s="106"/>
      <c r="C109" s="15"/>
      <c r="D109" s="96"/>
      <c r="E109" s="96"/>
      <c r="G109" s="11"/>
      <c r="H109" s="4"/>
      <c r="I109" s="13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s="42" customFormat="1">
      <c r="A110" s="111"/>
      <c r="B110" s="106"/>
      <c r="C110" s="15"/>
      <c r="D110" s="96"/>
      <c r="E110" s="96"/>
      <c r="G110" s="11"/>
      <c r="H110" s="4"/>
      <c r="I110" s="1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s="42" customFormat="1">
      <c r="A111" s="111"/>
      <c r="B111" s="106"/>
      <c r="C111" s="15"/>
      <c r="D111" s="96"/>
      <c r="E111" s="96"/>
      <c r="G111" s="11"/>
      <c r="H111" s="4"/>
      <c r="I111" s="13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s="42" customFormat="1">
      <c r="A112" s="111"/>
      <c r="B112" s="106"/>
      <c r="C112" s="15"/>
      <c r="D112" s="96"/>
      <c r="E112" s="96"/>
      <c r="G112" s="11"/>
      <c r="H112" s="4"/>
      <c r="I112" s="13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s="42" customFormat="1">
      <c r="A113" s="111"/>
      <c r="B113" s="106"/>
      <c r="C113" s="15"/>
      <c r="D113" s="96"/>
      <c r="E113" s="96"/>
      <c r="G113" s="11"/>
      <c r="H113" s="4"/>
      <c r="I113" s="13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s="42" customFormat="1">
      <c r="A114" s="111"/>
      <c r="B114" s="106"/>
      <c r="C114" s="15"/>
      <c r="D114" s="96"/>
      <c r="E114" s="96"/>
      <c r="G114" s="11"/>
      <c r="H114" s="4"/>
      <c r="I114" s="1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s="42" customFormat="1">
      <c r="A115" s="111"/>
      <c r="B115" s="106"/>
      <c r="C115" s="15"/>
      <c r="D115" s="96"/>
      <c r="E115" s="96"/>
      <c r="G115" s="11"/>
      <c r="H115" s="4"/>
      <c r="I115" s="13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s="42" customFormat="1">
      <c r="A116" s="111"/>
      <c r="B116" s="106"/>
      <c r="C116" s="15"/>
      <c r="D116" s="96"/>
      <c r="E116" s="96"/>
      <c r="G116" s="11"/>
      <c r="H116" s="4"/>
      <c r="I116" s="13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s="42" customFormat="1">
      <c r="A117" s="111"/>
      <c r="B117" s="106"/>
      <c r="C117" s="15"/>
      <c r="D117" s="96"/>
      <c r="E117" s="96"/>
      <c r="G117" s="11"/>
      <c r="H117" s="4"/>
      <c r="I117" s="13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s="42" customFormat="1">
      <c r="A118" s="111"/>
      <c r="B118" s="106"/>
      <c r="C118" s="15"/>
      <c r="D118" s="96"/>
      <c r="E118" s="96"/>
      <c r="G118" s="11"/>
      <c r="H118" s="4"/>
      <c r="I118" s="13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s="42" customFormat="1">
      <c r="A119" s="111"/>
      <c r="B119" s="106"/>
      <c r="C119" s="15"/>
      <c r="D119" s="96"/>
      <c r="E119" s="96"/>
      <c r="G119" s="11"/>
      <c r="H119" s="4"/>
      <c r="I119" s="13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s="42" customFormat="1">
      <c r="A120" s="111"/>
      <c r="B120" s="106"/>
      <c r="C120" s="15"/>
      <c r="D120" s="96"/>
      <c r="E120" s="96"/>
      <c r="G120" s="11"/>
      <c r="H120" s="4"/>
      <c r="I120" s="13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s="42" customFormat="1">
      <c r="A121" s="111"/>
      <c r="B121" s="106"/>
      <c r="C121" s="15"/>
      <c r="D121" s="96"/>
      <c r="E121" s="96"/>
      <c r="G121" s="11"/>
      <c r="H121" s="4"/>
      <c r="I121" s="13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s="42" customFormat="1">
      <c r="A122" s="111"/>
      <c r="B122" s="106"/>
      <c r="C122" s="15"/>
      <c r="D122" s="96"/>
      <c r="E122" s="96"/>
      <c r="G122" s="11"/>
      <c r="H122" s="4"/>
      <c r="I122" s="13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s="42" customFormat="1">
      <c r="A123" s="111"/>
      <c r="B123" s="106"/>
      <c r="C123" s="15"/>
      <c r="D123" s="96"/>
      <c r="E123" s="96"/>
      <c r="G123" s="11"/>
      <c r="H123" s="4"/>
      <c r="I123" s="13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s="42" customFormat="1">
      <c r="A124" s="111"/>
      <c r="B124" s="106"/>
      <c r="C124" s="15"/>
      <c r="D124" s="96"/>
      <c r="E124" s="96"/>
      <c r="G124" s="11"/>
      <c r="H124" s="4"/>
      <c r="I124" s="13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s="42" customFormat="1">
      <c r="A125" s="111"/>
      <c r="B125" s="106"/>
      <c r="C125" s="15"/>
      <c r="D125" s="96"/>
      <c r="E125" s="96"/>
      <c r="G125" s="11"/>
      <c r="H125" s="4"/>
      <c r="I125" s="13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s="42" customFormat="1">
      <c r="A126" s="111"/>
      <c r="B126" s="106"/>
      <c r="C126" s="15"/>
      <c r="D126" s="96"/>
      <c r="E126" s="96"/>
      <c r="G126" s="11"/>
      <c r="H126" s="4"/>
      <c r="I126" s="13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s="42" customFormat="1">
      <c r="A127" s="111"/>
      <c r="B127" s="106"/>
      <c r="C127" s="15"/>
      <c r="D127" s="96"/>
      <c r="E127" s="96"/>
      <c r="G127" s="11"/>
      <c r="H127" s="4"/>
      <c r="I127" s="1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s="42" customFormat="1">
      <c r="A128" s="111"/>
      <c r="B128" s="106"/>
      <c r="C128" s="15"/>
      <c r="D128" s="96"/>
      <c r="E128" s="96"/>
      <c r="G128" s="11"/>
      <c r="H128" s="4"/>
      <c r="I128" s="13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s="42" customFormat="1">
      <c r="A129" s="111"/>
      <c r="B129" s="106"/>
      <c r="C129" s="15"/>
      <c r="D129" s="96"/>
      <c r="E129" s="96"/>
      <c r="G129" s="11"/>
      <c r="H129" s="4"/>
      <c r="I129" s="13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s="42" customFormat="1">
      <c r="A130" s="111"/>
      <c r="B130" s="106"/>
      <c r="C130" s="15"/>
      <c r="D130" s="96"/>
      <c r="E130" s="96"/>
      <c r="G130" s="11"/>
      <c r="H130" s="4"/>
      <c r="I130" s="13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s="42" customFormat="1">
      <c r="A131" s="111"/>
      <c r="B131" s="106"/>
      <c r="C131" s="15"/>
      <c r="D131" s="96"/>
      <c r="E131" s="96"/>
      <c r="G131" s="11"/>
      <c r="H131" s="4"/>
      <c r="I131" s="13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s="42" customFormat="1">
      <c r="A132" s="111"/>
      <c r="B132" s="106"/>
      <c r="C132" s="15"/>
      <c r="D132" s="96"/>
      <c r="E132" s="96"/>
      <c r="G132" s="11"/>
      <c r="H132" s="4"/>
      <c r="I132" s="13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s="42" customFormat="1">
      <c r="A133" s="111"/>
      <c r="B133" s="106"/>
      <c r="C133" s="15"/>
      <c r="D133" s="96"/>
      <c r="E133" s="96"/>
      <c r="G133" s="11"/>
      <c r="H133" s="4"/>
      <c r="I133" s="13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s="42" customFormat="1">
      <c r="A134" s="111"/>
      <c r="B134" s="106"/>
      <c r="C134" s="15"/>
      <c r="D134" s="96"/>
      <c r="E134" s="96"/>
      <c r="G134" s="11"/>
      <c r="H134" s="4"/>
      <c r="I134" s="1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s="42" customFormat="1">
      <c r="A135" s="111"/>
      <c r="B135" s="106"/>
      <c r="C135" s="15"/>
      <c r="D135" s="96"/>
      <c r="E135" s="96"/>
      <c r="G135" s="11"/>
      <c r="H135" s="4"/>
      <c r="I135" s="1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s="42" customFormat="1">
      <c r="A136" s="111"/>
      <c r="B136" s="106"/>
      <c r="C136" s="15"/>
      <c r="D136" s="96"/>
      <c r="E136" s="96"/>
      <c r="G136" s="11"/>
      <c r="H136" s="4"/>
      <c r="I136" s="1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s="42" customFormat="1">
      <c r="A137" s="111"/>
      <c r="B137" s="106"/>
      <c r="C137" s="15"/>
      <c r="D137" s="96"/>
      <c r="E137" s="96"/>
      <c r="G137" s="11"/>
      <c r="H137" s="4"/>
      <c r="I137" s="1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s="42" customFormat="1">
      <c r="A138" s="111"/>
      <c r="B138" s="106"/>
      <c r="C138" s="15"/>
      <c r="D138" s="96"/>
      <c r="E138" s="96"/>
      <c r="G138" s="11"/>
      <c r="H138" s="4"/>
      <c r="I138" s="1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s="42" customFormat="1">
      <c r="A139" s="111"/>
      <c r="B139" s="106"/>
      <c r="C139" s="15"/>
      <c r="D139" s="96"/>
      <c r="E139" s="96"/>
      <c r="G139" s="11"/>
      <c r="H139" s="4"/>
      <c r="I139" s="1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s="42" customFormat="1">
      <c r="A140" s="111"/>
      <c r="B140" s="106"/>
      <c r="C140" s="15"/>
      <c r="D140" s="96"/>
      <c r="E140" s="96"/>
      <c r="G140" s="11"/>
      <c r="H140" s="4"/>
      <c r="I140" s="1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</sheetData>
  <pageMargins left="0.82677165354330717" right="0.23622047244094491" top="0.74803149606299213" bottom="0.74803149606299213" header="0.31496062992125984" footer="0.31496062992125984"/>
  <pageSetup paperSize="9" scale="67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Adrian Colston-Weeks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D6B28A2-F501-4D93-9557-7A9A54933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475D3-5CD6-4CA5-B570-1280235FC83E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939dbf7-a5b3-4eeb-9dff-eb084b7b473e"/>
    <ds:schemaRef ds:uri="0dddf3cb-0bd4-4e55-ab2c-5abd4ce7580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14 04 2020</vt:lpstr>
      <vt:lpstr>'14 04 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Leeana Taft</cp:lastModifiedBy>
  <cp:revision/>
  <dcterms:created xsi:type="dcterms:W3CDTF">2018-06-08T14:14:02Z</dcterms:created>
  <dcterms:modified xsi:type="dcterms:W3CDTF">2020-04-16T11:11:40Z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</Properties>
</file>