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L/Larsen Limited, PO Box 692/4 White Houses, Noirmont/"/>
    </mc:Choice>
  </mc:AlternateContent>
  <xr:revisionPtr revIDLastSave="0" documentId="8_{B5F2E9E8-6E45-4681-A00C-A01B5FE7B9B0}" xr6:coauthVersionLast="45" xr6:coauthVersionMax="45" xr10:uidLastSave="{00000000-0000-0000-0000-000000000000}"/>
  <bookViews>
    <workbookView xWindow="28680" yWindow="-120" windowWidth="29040" windowHeight="17640" xr2:uid="{508E66DB-EE6E-4FCC-AB7B-CE9FA8EA8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E9" i="1"/>
  <c r="D16" i="1"/>
  <c r="E16" i="1" s="1"/>
  <c r="G9" i="1"/>
  <c r="E15" i="1"/>
  <c r="E7" i="1"/>
  <c r="D8" i="1" s="1"/>
  <c r="D15" i="1"/>
  <c r="D7" i="1"/>
  <c r="I8" i="1"/>
  <c r="E14" i="1"/>
  <c r="E6" i="1"/>
  <c r="E5" i="1"/>
  <c r="E12" i="1"/>
  <c r="H1" i="1" s="1"/>
  <c r="E4" i="1"/>
  <c r="D17" i="1" l="1"/>
  <c r="E17" i="1" s="1"/>
  <c r="G10" i="1"/>
  <c r="E8" i="1"/>
  <c r="I10" i="1" s="1"/>
  <c r="I9" i="1"/>
  <c r="D9" i="1" l="1"/>
  <c r="G11" i="1" s="1"/>
</calcChain>
</file>

<file path=xl/sharedStrings.xml><?xml version="1.0" encoding="utf-8"?>
<sst xmlns="http://schemas.openxmlformats.org/spreadsheetml/2006/main" count="20" uniqueCount="12">
  <si>
    <t>Larsens - 4 White Houses</t>
  </si>
  <si>
    <t>SO9166</t>
  </si>
  <si>
    <t>SO9525</t>
  </si>
  <si>
    <t>Deposit invoice</t>
  </si>
  <si>
    <t>CPI GROSS</t>
  </si>
  <si>
    <t>Sub</t>
  </si>
  <si>
    <t>Larsen</t>
  </si>
  <si>
    <t xml:space="preserve">Larsen deduct disc @ 2.5% </t>
  </si>
  <si>
    <t xml:space="preserve">Larsen deduct retention @ 5% </t>
  </si>
  <si>
    <t>Larsen deduct 5% GST</t>
  </si>
  <si>
    <t>Larsen add 5% GST</t>
  </si>
  <si>
    <t>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</si>
</sst>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7" tint="-0.249977111117893"/>
      <name val="Century Gothic"/>
      <family val="2"/>
    </font>
    <font>
      <sz val="11"/>
      <color theme="8" tint="-0.249977111117893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9" tint="-0.249977111117893"/>
      <name val="Century Gothic"/>
      <family val="2"/>
    </font>
    <font>
      <sz val="11"/>
      <color rgb="FF7030A0"/>
      <name val="Century Gothic"/>
      <family val="2"/>
    </font>
    <font>
      <i/>
      <sz val="9"/>
      <color theme="1"/>
      <name val="Century Gothic"/>
      <family val="2"/>
    </font>
    <font>
      <i/>
      <sz val="12"/>
      <color theme="1"/>
      <name val="Century Gothic"/>
      <family val="2"/>
    </font>
    <font>
      <sz val="9"/>
      <color theme="1"/>
      <name val="Century Gothic"/>
      <family val="2"/>
    </font>
    <font>
      <sz val="9"/>
      <color theme="8" tint="-0.249977111117893"/>
      <name val="Century Gothic"/>
      <family val="2"/>
    </font>
    <font>
      <sz val="9"/>
      <color theme="9" tint="-0.249977111117893"/>
      <name val="Century Gothic"/>
      <family val="2"/>
    </font>
    <font>
      <sz val="9"/>
      <color rgb="FF7030A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F0"/>
      <name val="Century Gothic"/>
      <family val="2"/>
    </font>
    <font>
      <b/>
      <i/>
      <sz val="15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4" fontId="3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4" fontId="11" fillId="0" borderId="0" xfId="0" applyNumberFormat="1" applyFont="1"/>
    <xf numFmtId="4" fontId="12" fillId="0" borderId="0" xfId="0" applyNumberFormat="1" applyFont="1"/>
    <xf numFmtId="4" fontId="13" fillId="0" borderId="0" xfId="0" applyNumberFormat="1" applyFont="1"/>
    <xf numFmtId="4" fontId="7" fillId="2" borderId="1" xfId="0" applyNumberFormat="1" applyFont="1" applyFill="1" applyBorder="1"/>
    <xf numFmtId="0" fontId="15" fillId="0" borderId="0" xfId="0" applyFont="1" applyAlignment="1">
      <alignment horizontal="right"/>
    </xf>
    <xf numFmtId="0" fontId="16" fillId="0" borderId="0" xfId="0" applyFont="1"/>
    <xf numFmtId="0" fontId="14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4" fontId="2" fillId="0" borderId="6" xfId="0" applyNumberFormat="1" applyFont="1" applyBorder="1"/>
    <xf numFmtId="0" fontId="4" fillId="0" borderId="5" xfId="0" applyFont="1" applyBorder="1"/>
    <xf numFmtId="4" fontId="5" fillId="0" borderId="0" xfId="0" applyNumberFormat="1" applyFont="1" applyBorder="1"/>
    <xf numFmtId="4" fontId="3" fillId="0" borderId="0" xfId="0" applyNumberFormat="1" applyFont="1" applyBorder="1"/>
    <xf numFmtId="4" fontId="3" fillId="0" borderId="6" xfId="0" applyNumberFormat="1" applyFont="1" applyBorder="1"/>
    <xf numFmtId="4" fontId="6" fillId="0" borderId="0" xfId="0" applyNumberFormat="1" applyFont="1" applyBorder="1"/>
    <xf numFmtId="4" fontId="6" fillId="0" borderId="6" xfId="0" applyNumberFormat="1" applyFont="1" applyBorder="1"/>
    <xf numFmtId="4" fontId="7" fillId="0" borderId="0" xfId="0" applyNumberFormat="1" applyFont="1" applyBorder="1"/>
    <xf numFmtId="4" fontId="7" fillId="0" borderId="6" xfId="0" applyNumberFormat="1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74FC-BDD8-484A-B3FD-29D442605310}">
  <dimension ref="A1:K29"/>
  <sheetViews>
    <sheetView tabSelected="1" zoomScaleNormal="100" workbookViewId="0">
      <selection activeCell="I24" sqref="I24"/>
    </sheetView>
  </sheetViews>
  <sheetFormatPr defaultRowHeight="16.5" x14ac:dyDescent="0.3"/>
  <cols>
    <col min="1" max="1" width="9.140625" style="1"/>
    <col min="2" max="2" width="20.7109375" style="1" customWidth="1"/>
    <col min="3" max="4" width="12.7109375" style="1" customWidth="1"/>
    <col min="5" max="5" width="9.140625" style="1"/>
    <col min="6" max="6" width="2.7109375" style="1" customWidth="1"/>
    <col min="7" max="7" width="9.140625" style="1"/>
    <col min="8" max="8" width="15.7109375" style="1" customWidth="1"/>
    <col min="9" max="9" width="12.7109375" style="1" customWidth="1"/>
    <col min="10" max="16384" width="9.140625" style="1"/>
  </cols>
  <sheetData>
    <row r="1" spans="1:11" ht="19.5" x14ac:dyDescent="0.3">
      <c r="A1" s="16" t="s">
        <v>0</v>
      </c>
      <c r="E1" s="15" t="s">
        <v>4</v>
      </c>
      <c r="F1" s="15"/>
      <c r="G1" s="15"/>
      <c r="H1" s="2">
        <f>E4+E12</f>
        <v>13277.25</v>
      </c>
    </row>
    <row r="2" spans="1:11" x14ac:dyDescent="0.3">
      <c r="E2" s="4"/>
      <c r="F2" s="4"/>
      <c r="G2" s="4"/>
      <c r="H2" s="2"/>
    </row>
    <row r="3" spans="1:11" x14ac:dyDescent="0.3">
      <c r="I3" s="3" t="s">
        <v>5</v>
      </c>
    </row>
    <row r="4" spans="1:11" x14ac:dyDescent="0.3">
      <c r="B4" s="17" t="s">
        <v>1</v>
      </c>
      <c r="C4" s="18">
        <v>9484</v>
      </c>
      <c r="D4" s="18">
        <v>474.2</v>
      </c>
      <c r="E4" s="19">
        <f>C4+D4</f>
        <v>9958.2000000000007</v>
      </c>
      <c r="F4" s="2"/>
      <c r="G4" s="2"/>
      <c r="H4" s="2"/>
      <c r="I4" s="2"/>
      <c r="J4" s="2"/>
      <c r="K4" s="2"/>
    </row>
    <row r="5" spans="1:11" x14ac:dyDescent="0.3">
      <c r="B5" s="20" t="s">
        <v>3</v>
      </c>
      <c r="C5" s="21"/>
      <c r="D5" s="21"/>
      <c r="E5" s="22">
        <f>4979.1</f>
        <v>4979.1000000000004</v>
      </c>
      <c r="F5" s="2"/>
      <c r="G5" s="2"/>
      <c r="H5" s="2"/>
      <c r="I5" s="2"/>
      <c r="J5" s="2"/>
      <c r="K5" s="2"/>
    </row>
    <row r="6" spans="1:11" x14ac:dyDescent="0.3">
      <c r="B6" s="20" t="s">
        <v>9</v>
      </c>
      <c r="C6" s="21"/>
      <c r="D6" s="21"/>
      <c r="E6" s="23">
        <f>E5/1.05</f>
        <v>4742</v>
      </c>
      <c r="F6" s="2"/>
      <c r="G6" s="2"/>
      <c r="H6" s="2"/>
      <c r="I6" s="2"/>
      <c r="J6" s="2"/>
      <c r="K6" s="2"/>
    </row>
    <row r="7" spans="1:11" x14ac:dyDescent="0.3">
      <c r="B7" s="24" t="s">
        <v>7</v>
      </c>
      <c r="C7" s="25"/>
      <c r="D7" s="26">
        <f>E6*2.5/100</f>
        <v>118.55</v>
      </c>
      <c r="E7" s="27">
        <f>E6-D7</f>
        <v>4623.45</v>
      </c>
      <c r="F7" s="2"/>
      <c r="G7" s="2"/>
      <c r="H7" s="2"/>
      <c r="I7" s="2"/>
      <c r="J7" s="2"/>
      <c r="K7" s="2"/>
    </row>
    <row r="8" spans="1:11" x14ac:dyDescent="0.3">
      <c r="B8" s="24" t="s">
        <v>8</v>
      </c>
      <c r="C8" s="25"/>
      <c r="D8" s="28">
        <f>E7*5/100</f>
        <v>231.17250000000001</v>
      </c>
      <c r="E8" s="29">
        <f>E7-D8</f>
        <v>4392.2775000000001</v>
      </c>
      <c r="F8" s="2"/>
      <c r="G8" s="10"/>
      <c r="H8" s="9" t="s">
        <v>6</v>
      </c>
      <c r="I8" s="5">
        <f>E6+E14</f>
        <v>6322.4961904761903</v>
      </c>
      <c r="J8" s="2"/>
      <c r="K8" s="2"/>
    </row>
    <row r="9" spans="1:11" x14ac:dyDescent="0.3">
      <c r="B9" s="24" t="s">
        <v>10</v>
      </c>
      <c r="C9" s="21"/>
      <c r="D9" s="30">
        <f>E8*5/100</f>
        <v>219.61387500000001</v>
      </c>
      <c r="E9" s="31">
        <f>E8+D9+0.01</f>
        <v>4611.9013750000004</v>
      </c>
      <c r="F9" s="2"/>
      <c r="G9" s="11">
        <f>D7+D15</f>
        <v>158.06240476190476</v>
      </c>
      <c r="H9" s="9" t="s">
        <v>6</v>
      </c>
      <c r="I9" s="6">
        <f>E7+E15</f>
        <v>6164.4337857142855</v>
      </c>
      <c r="J9" s="2"/>
      <c r="K9" s="2"/>
    </row>
    <row r="10" spans="1:11" x14ac:dyDescent="0.3">
      <c r="B10" s="32"/>
      <c r="C10" s="33"/>
      <c r="D10" s="33"/>
      <c r="E10" s="34"/>
      <c r="F10" s="2"/>
      <c r="G10" s="12">
        <f>D8+D16</f>
        <v>308.22168928571432</v>
      </c>
      <c r="H10" s="9" t="s">
        <v>6</v>
      </c>
      <c r="I10" s="7">
        <f>E8+E16</f>
        <v>5856.2120964285714</v>
      </c>
      <c r="J10" s="2"/>
      <c r="K10" s="2"/>
    </row>
    <row r="11" spans="1:11" x14ac:dyDescent="0.3">
      <c r="C11" s="2"/>
      <c r="D11" s="2"/>
      <c r="E11" s="2"/>
      <c r="F11" s="2"/>
      <c r="G11" s="13">
        <f>D9+D17</f>
        <v>292.81060482142857</v>
      </c>
      <c r="H11" s="9" t="s">
        <v>6</v>
      </c>
      <c r="I11" s="14">
        <f>E9+E17</f>
        <v>6149.0327012500002</v>
      </c>
      <c r="J11" s="8" t="s">
        <v>11</v>
      </c>
      <c r="K11" s="2"/>
    </row>
    <row r="12" spans="1:11" x14ac:dyDescent="0.3">
      <c r="B12" s="17" t="s">
        <v>2</v>
      </c>
      <c r="C12" s="18">
        <v>3161</v>
      </c>
      <c r="D12" s="18">
        <v>158.05000000000001</v>
      </c>
      <c r="E12" s="19">
        <f t="shared" ref="E12" si="0">C12+D12</f>
        <v>3319.05</v>
      </c>
      <c r="F12" s="2"/>
      <c r="G12" s="2"/>
      <c r="H12" s="2"/>
      <c r="I12" s="2"/>
      <c r="J12" s="2"/>
      <c r="K12" s="2"/>
    </row>
    <row r="13" spans="1:11" x14ac:dyDescent="0.3">
      <c r="B13" s="20" t="s">
        <v>3</v>
      </c>
      <c r="C13" s="21"/>
      <c r="D13" s="21"/>
      <c r="E13" s="22">
        <v>1659.5</v>
      </c>
      <c r="F13" s="2"/>
      <c r="G13" s="2"/>
      <c r="H13" s="2"/>
      <c r="I13" s="2"/>
      <c r="J13" s="2"/>
      <c r="K13" s="2"/>
    </row>
    <row r="14" spans="1:11" x14ac:dyDescent="0.3">
      <c r="B14" s="20" t="s">
        <v>9</v>
      </c>
      <c r="C14" s="21"/>
      <c r="D14" s="21"/>
      <c r="E14" s="23">
        <f>E13/1.05+0.02</f>
        <v>1580.4961904761903</v>
      </c>
      <c r="G14" s="2"/>
      <c r="H14" s="2"/>
      <c r="I14" s="2"/>
      <c r="J14" s="2"/>
      <c r="K14" s="2"/>
    </row>
    <row r="15" spans="1:11" x14ac:dyDescent="0.3">
      <c r="B15" s="24" t="s">
        <v>7</v>
      </c>
      <c r="C15" s="25"/>
      <c r="D15" s="26">
        <f>E14*2.5/100</f>
        <v>39.512404761904762</v>
      </c>
      <c r="E15" s="27">
        <f>E14-D15</f>
        <v>1540.9837857142857</v>
      </c>
      <c r="F15" s="2"/>
      <c r="G15" s="2"/>
      <c r="H15" s="2"/>
      <c r="I15" s="2"/>
      <c r="J15" s="2"/>
      <c r="K15" s="2"/>
    </row>
    <row r="16" spans="1:11" x14ac:dyDescent="0.3">
      <c r="B16" s="24" t="s">
        <v>8</v>
      </c>
      <c r="C16" s="25"/>
      <c r="D16" s="28">
        <f>E15*5/100</f>
        <v>77.049189285714277</v>
      </c>
      <c r="E16" s="29">
        <f>E15-D16</f>
        <v>1463.9345964285715</v>
      </c>
      <c r="F16" s="2"/>
      <c r="G16" s="2"/>
      <c r="H16" s="2"/>
      <c r="I16" s="2"/>
      <c r="J16" s="2"/>
      <c r="K16" s="2"/>
    </row>
    <row r="17" spans="2:11" x14ac:dyDescent="0.3">
      <c r="B17" s="24" t="s">
        <v>10</v>
      </c>
      <c r="C17" s="21"/>
      <c r="D17" s="30">
        <f>E16*5/100</f>
        <v>73.196729821428576</v>
      </c>
      <c r="E17" s="31">
        <f>E16+D17</f>
        <v>1537.13132625</v>
      </c>
      <c r="F17" s="2"/>
      <c r="G17" s="2"/>
      <c r="H17" s="2"/>
      <c r="I17" s="2"/>
      <c r="J17" s="2"/>
      <c r="K17" s="2"/>
    </row>
    <row r="18" spans="2:11" x14ac:dyDescent="0.3">
      <c r="B18" s="32"/>
      <c r="C18" s="33"/>
      <c r="D18" s="33"/>
      <c r="E18" s="34"/>
      <c r="F18" s="2"/>
      <c r="G18" s="2"/>
      <c r="H18" s="2"/>
      <c r="I18" s="2"/>
      <c r="J18" s="2"/>
      <c r="K18" s="2"/>
    </row>
    <row r="19" spans="2:11" x14ac:dyDescent="0.3"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3"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3"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3"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3">
      <c r="C23" s="2"/>
      <c r="D23" s="2"/>
      <c r="E23" s="2"/>
      <c r="F23" s="2"/>
      <c r="G23" s="2"/>
      <c r="H23" s="2"/>
      <c r="I23" s="2"/>
      <c r="J23" s="2"/>
      <c r="K23" s="2"/>
    </row>
    <row r="24" spans="2:11" x14ac:dyDescent="0.3"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3"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3"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3"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3"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3">
      <c r="C29" s="2"/>
      <c r="D29" s="2"/>
      <c r="E29" s="2"/>
      <c r="F29" s="2"/>
      <c r="G29" s="2"/>
      <c r="H29" s="2"/>
      <c r="I29" s="2"/>
      <c r="J29" s="2"/>
      <c r="K29" s="2"/>
    </row>
  </sheetData>
  <mergeCells count="1">
    <mergeCell ref="E1:G1"/>
  </mergeCells>
  <pageMargins left="0.7" right="0.7" top="0.75" bottom="0.75" header="0.3" footer="0.3"/>
  <pageSetup paperSize="9" orientation="landscape" r:id="rId1"/>
  <headerFooter>
    <oddFooter>Prepared by Jacqui Jepson 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2DCE78-2CF5-471C-B0AD-8211B8E56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9C94A-D2C4-41BC-B972-F75514C4A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73963-A6CF-4062-9766-B6A096D0BE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Jepson</dc:creator>
  <cp:lastModifiedBy>Jacqui Jepson</cp:lastModifiedBy>
  <cp:lastPrinted>2020-03-05T12:49:32Z</cp:lastPrinted>
  <dcterms:created xsi:type="dcterms:W3CDTF">2020-03-05T11:43:25Z</dcterms:created>
  <dcterms:modified xsi:type="dcterms:W3CDTF">2020-03-05T12:57:20Z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