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L/Laye-smith moontide/"/>
    </mc:Choice>
  </mc:AlternateContent>
  <xr:revisionPtr revIDLastSave="4" documentId="8_{EFD6292F-C42E-4292-A4E6-958AAF1446C4}" xr6:coauthVersionLast="44" xr6:coauthVersionMax="44" xr10:uidLastSave="{400BF22C-BB71-4AC7-BA80-2390233BE859}"/>
  <bookViews>
    <workbookView xWindow="645" yWindow="390" windowWidth="27660" windowHeight="14430" xr2:uid="{C672F83D-DE7F-4269-AAC8-F01C8862EB5C}"/>
  </bookViews>
  <sheets>
    <sheet name="Sheet1" sheetId="1" r:id="rId1"/>
  </sheets>
  <definedNames>
    <definedName name="_xlnm.Print_Area" localSheetId="0">Sheet1!$A$1:$R$43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1" l="1"/>
  <c r="R19" i="1"/>
  <c r="R23" i="1"/>
  <c r="R29" i="1"/>
  <c r="R30" i="1"/>
  <c r="R31" i="1"/>
  <c r="R15" i="1"/>
  <c r="P33" i="1"/>
  <c r="R33" i="1" s="1"/>
  <c r="P32" i="1"/>
  <c r="R32" i="1" s="1"/>
  <c r="P31" i="1"/>
  <c r="P28" i="1"/>
  <c r="R28" i="1" s="1"/>
  <c r="P26" i="1"/>
  <c r="R26" i="1" s="1"/>
  <c r="P25" i="1"/>
  <c r="R25" i="1" s="1"/>
  <c r="P23" i="1"/>
  <c r="P22" i="1"/>
  <c r="R22" i="1" s="1"/>
  <c r="P21" i="1"/>
  <c r="R21" i="1" s="1"/>
  <c r="P19" i="1"/>
  <c r="P18" i="1"/>
  <c r="R18" i="1" s="1"/>
  <c r="P16" i="1"/>
  <c r="R16" i="1" s="1"/>
  <c r="R35" i="1" l="1"/>
</calcChain>
</file>

<file path=xl/sharedStrings.xml><?xml version="1.0" encoding="utf-8"?>
<sst xmlns="http://schemas.openxmlformats.org/spreadsheetml/2006/main" count="129" uniqueCount="55">
  <si>
    <t>Moontide</t>
  </si>
  <si>
    <t>Internal Blinds &amp; Curtains Schedule  - V2</t>
  </si>
  <si>
    <t>Panel glide - Silent Gliss panel glide system, each fabric panel to overlap 50mm (fabric full height)</t>
  </si>
  <si>
    <t xml:space="preserve">Tracks - Silent Gliss 3970 cord operated Curtain track, </t>
  </si>
  <si>
    <t>Curtains - curtains blackout lined,  double pleat header with approx. 2.5 fullness  (standard width fabric)</t>
  </si>
  <si>
    <t xml:space="preserve">Tracks - Silent Gliss 3870 cord operated Curtain track, </t>
  </si>
  <si>
    <t>Curtains - Voiles, unlined, double pleat header with snake weight overlocked hem and 2.5 fullness ( fabric full height)</t>
  </si>
  <si>
    <t>Room Name</t>
  </si>
  <si>
    <t>Type</t>
  </si>
  <si>
    <t>Electric</t>
  </si>
  <si>
    <t>Lutron operation</t>
  </si>
  <si>
    <t>No. Panels</t>
  </si>
  <si>
    <t>draw</t>
  </si>
  <si>
    <t>Motor side</t>
  </si>
  <si>
    <t>fabric QTY.  M</t>
  </si>
  <si>
    <t xml:space="preserve">SG Manual track </t>
  </si>
  <si>
    <t>SG Panel track</t>
  </si>
  <si>
    <t>make up</t>
  </si>
  <si>
    <t>Fabric handling fee @ £5 pm</t>
  </si>
  <si>
    <t>£</t>
  </si>
  <si>
    <t>James ensuite</t>
  </si>
  <si>
    <t xml:space="preserve">Luxaflex Duette 25/32 top down /bottom up </t>
  </si>
  <si>
    <t>NO</t>
  </si>
  <si>
    <t>B/S, Top Fix</t>
  </si>
  <si>
    <t xml:space="preserve">James Bedroom </t>
  </si>
  <si>
    <t>Panel Glide</t>
  </si>
  <si>
    <t>rec</t>
  </si>
  <si>
    <t>Split</t>
  </si>
  <si>
    <t>LHM</t>
  </si>
  <si>
    <t xml:space="preserve">Zinc Ballito Silver Grey </t>
  </si>
  <si>
    <t>RHM</t>
  </si>
  <si>
    <t>Curtains</t>
  </si>
  <si>
    <t>pair</t>
  </si>
  <si>
    <t>James Hare Orissa Silk Argent</t>
  </si>
  <si>
    <t>Master Bedroom</t>
  </si>
  <si>
    <t>Zinc Ballito Shingle</t>
  </si>
  <si>
    <t>single - L</t>
  </si>
  <si>
    <t>Pair</t>
  </si>
  <si>
    <t xml:space="preserve">Guest Bedroom </t>
  </si>
  <si>
    <t>Jab Coney Island  091</t>
  </si>
  <si>
    <t>James Hare Orissa Silk Smokestack</t>
  </si>
  <si>
    <t>Living room</t>
  </si>
  <si>
    <t>Curtains - voile</t>
  </si>
  <si>
    <t>CasaMance Ombre A3629 03 91</t>
  </si>
  <si>
    <t xml:space="preserve">Curtains </t>
  </si>
  <si>
    <t>James Hare Orisssa Silk Estuary</t>
  </si>
  <si>
    <t>Prices may be subject to change following site survey or any change in specification</t>
  </si>
  <si>
    <t>We will require a deposit of 40% at time of order, 40% on delivery to island, balance on completion.  All prices are subject to GST where applicable.</t>
  </si>
  <si>
    <t>We reserve the right to charge for design services</t>
  </si>
  <si>
    <t xml:space="preserve">Term and condiditons apply </t>
  </si>
  <si>
    <t>16/09/2019</t>
  </si>
  <si>
    <t>window qty</t>
  </si>
  <si>
    <t xml:space="preserve">Lead time of  6/8 weeks </t>
  </si>
  <si>
    <t>James Hare Orissa Silk Pearl Grey</t>
  </si>
  <si>
    <t>Manual Blind/ curtain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</si>
</sst>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name val="Futura Std Book"/>
    </font>
    <font>
      <sz val="18"/>
      <name val="Futura Std Book"/>
    </font>
    <font>
      <sz val="10"/>
      <name val="Futura Std Book"/>
    </font>
    <font>
      <sz val="11"/>
      <name val="Futura Std Book"/>
    </font>
    <font>
      <sz val="10"/>
      <color theme="4" tint="-0.249977111117893"/>
      <name val="Futura Std Book"/>
    </font>
    <font>
      <sz val="10"/>
      <color theme="5" tint="-0.499984740745262"/>
      <name val="Futura Std Book"/>
    </font>
    <font>
      <sz val="12"/>
      <name val="Futura Std Book"/>
    </font>
    <font>
      <b/>
      <sz val="11"/>
      <name val="Futura Std Book"/>
    </font>
    <font>
      <b/>
      <sz val="11"/>
      <color theme="4" tint="-0.249977111117893"/>
      <name val="Futura Std Book"/>
    </font>
    <font>
      <sz val="12"/>
      <color theme="4" tint="-0.249977111117893"/>
      <name val="Futura Std Book"/>
    </font>
    <font>
      <sz val="10"/>
      <color theme="7" tint="-0.249977111117893"/>
      <name val="Futura Std Book"/>
    </font>
    <font>
      <b/>
      <sz val="11"/>
      <color theme="7" tint="-0.249977111117893"/>
      <name val="Futura Std Book"/>
    </font>
    <font>
      <sz val="12"/>
      <color theme="7" tint="-0.249977111117893"/>
      <name val="Futura Std Book"/>
    </font>
    <font>
      <b/>
      <sz val="10"/>
      <name val="Futura Std Book"/>
    </font>
    <font>
      <sz val="10"/>
      <color theme="9" tint="-0.249977111117893"/>
      <name val="Futura Std Book"/>
    </font>
    <font>
      <sz val="12"/>
      <color theme="9" tint="-0.249977111117893"/>
      <name val="Futura Std Book"/>
    </font>
    <font>
      <b/>
      <sz val="10"/>
      <color theme="5" tint="-0.499984740745262"/>
      <name val="Futura Std Book"/>
    </font>
    <font>
      <b/>
      <sz val="12"/>
      <color theme="4" tint="-0.249977111117893"/>
      <name val="Futura Std Book"/>
    </font>
    <font>
      <b/>
      <sz val="10"/>
      <color theme="4" tint="-0.249977111117893"/>
      <name val="Futura Std Book"/>
    </font>
    <font>
      <b/>
      <sz val="10"/>
      <color theme="8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1"/>
      <color theme="5" tint="-0.499984740745262"/>
      <name val="Futura Std Book"/>
    </font>
    <font>
      <sz val="12"/>
      <color theme="5" tint="-0.499984740745262"/>
      <name val="Futura Std Book"/>
    </font>
    <font>
      <b/>
      <u val="singleAccounting"/>
      <sz val="11"/>
      <name val="Futura Std Book"/>
    </font>
    <font>
      <b/>
      <u val="singleAccounting"/>
      <sz val="10"/>
      <name val="Futura Std Boo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4" fontId="12" fillId="0" borderId="0" xfId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44" fontId="16" fillId="0" borderId="1" xfId="1" applyFont="1" applyBorder="1" applyAlignment="1">
      <alignment horizontal="center"/>
    </xf>
    <xf numFmtId="1" fontId="15" fillId="0" borderId="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left" vertical="center"/>
    </xf>
    <xf numFmtId="44" fontId="7" fillId="0" borderId="1" xfId="1" applyFont="1" applyBorder="1" applyAlignment="1">
      <alignment vertical="center"/>
    </xf>
    <xf numFmtId="1" fontId="18" fillId="0" borderId="3" xfId="0" applyNumberFormat="1" applyFont="1" applyBorder="1" applyAlignment="1">
      <alignment horizontal="left" vertical="center"/>
    </xf>
    <xf numFmtId="1" fontId="7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44" fontId="7" fillId="0" borderId="5" xfId="1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/>
    </xf>
    <xf numFmtId="44" fontId="6" fillId="0" borderId="5" xfId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14" fontId="20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4" fontId="11" fillId="0" borderId="3" xfId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44" fontId="7" fillId="0" borderId="3" xfId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left" vertical="center"/>
    </xf>
    <xf numFmtId="1" fontId="22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22" fillId="0" borderId="3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14" fontId="12" fillId="0" borderId="3" xfId="0" applyNumberFormat="1" applyFont="1" applyBorder="1" applyAlignment="1">
      <alignment horizontal="left"/>
    </xf>
    <xf numFmtId="1" fontId="12" fillId="0" borderId="3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3" xfId="1" applyFont="1" applyBorder="1" applyAlignment="1">
      <alignment horizontal="center"/>
    </xf>
    <xf numFmtId="1" fontId="2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44" fontId="12" fillId="0" borderId="3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left" vertical="center"/>
    </xf>
    <xf numFmtId="14" fontId="22" fillId="0" borderId="3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6" xfId="0" applyFont="1" applyBorder="1"/>
    <xf numFmtId="0" fontId="6" fillId="0" borderId="6" xfId="0" applyFont="1" applyBorder="1" applyAlignment="1">
      <alignment horizontal="center" wrapText="1"/>
    </xf>
    <xf numFmtId="0" fontId="6" fillId="0" borderId="5" xfId="0" applyFont="1" applyBorder="1"/>
    <xf numFmtId="0" fontId="6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26" fillId="0" borderId="1" xfId="1" applyFont="1" applyBorder="1" applyAlignment="1">
      <alignment horizontal="center"/>
    </xf>
    <xf numFmtId="44" fontId="27" fillId="0" borderId="0" xfId="1" applyFont="1" applyAlignment="1">
      <alignment horizontal="center"/>
    </xf>
    <xf numFmtId="44" fontId="27" fillId="0" borderId="8" xfId="1" applyFont="1" applyBorder="1" applyAlignment="1">
      <alignment horizontal="center"/>
    </xf>
    <xf numFmtId="44" fontId="15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25" fillId="0" borderId="0" xfId="1" applyFont="1" applyAlignment="1">
      <alignment horizontal="center"/>
    </xf>
    <xf numFmtId="14" fontId="4" fillId="0" borderId="0" xfId="0" quotePrefix="1" applyNumberFormat="1" applyFont="1" applyAlignment="1">
      <alignment horizontal="right"/>
    </xf>
    <xf numFmtId="44" fontId="6" fillId="0" borderId="5" xfId="1" applyFont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9" fontId="4" fillId="0" borderId="3" xfId="1" quotePrefix="1" applyNumberFormat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1AA-C22D-4399-AB2E-70988865E5A3}">
  <sheetPr>
    <pageSetUpPr fitToPage="1"/>
  </sheetPr>
  <dimension ref="A1:R45"/>
  <sheetViews>
    <sheetView tabSelected="1" topLeftCell="A16" workbookViewId="0">
      <selection activeCell="I7" sqref="I7"/>
    </sheetView>
  </sheetViews>
  <sheetFormatPr defaultRowHeight="15"/>
  <cols>
    <col min="3" max="3" width="37" customWidth="1"/>
    <col min="12" max="12" width="31.42578125" bestFit="1" customWidth="1"/>
    <col min="13" max="13" width="10.28515625" customWidth="1"/>
    <col min="14" max="14" width="10.28515625" bestFit="1" customWidth="1"/>
    <col min="15" max="15" width="11.28515625" bestFit="1" customWidth="1"/>
    <col min="16" max="16" width="10.28515625" bestFit="1" customWidth="1"/>
    <col min="17" max="17" width="11.28515625" bestFit="1" customWidth="1"/>
    <col min="18" max="18" width="12.7109375" bestFit="1" customWidth="1"/>
  </cols>
  <sheetData>
    <row r="1" spans="1:18" ht="23.25">
      <c r="A1" s="1" t="s">
        <v>0</v>
      </c>
      <c r="B1" s="2"/>
      <c r="C1" s="3"/>
      <c r="D1" s="3"/>
      <c r="E1" s="3"/>
      <c r="F1" s="3"/>
      <c r="G1" s="4"/>
      <c r="H1" s="3"/>
      <c r="I1" s="5"/>
      <c r="K1" s="6"/>
      <c r="L1" s="6"/>
      <c r="M1" s="7"/>
      <c r="N1" s="7"/>
      <c r="O1" s="7"/>
      <c r="P1" s="7"/>
      <c r="Q1" s="7"/>
      <c r="R1" s="8"/>
    </row>
    <row r="2" spans="1:18" ht="15.75">
      <c r="A2" s="9"/>
      <c r="B2" s="9"/>
      <c r="C2" s="9"/>
      <c r="D2" s="3"/>
      <c r="E2" s="3"/>
      <c r="F2" s="3"/>
      <c r="G2" s="4"/>
      <c r="H2" s="3"/>
      <c r="I2" s="5"/>
      <c r="J2" s="9"/>
      <c r="K2" s="6"/>
      <c r="L2" s="6"/>
      <c r="M2" s="7"/>
      <c r="N2" s="7"/>
      <c r="O2" s="7"/>
      <c r="P2" s="7"/>
      <c r="Q2" s="7"/>
      <c r="R2" s="8"/>
    </row>
    <row r="3" spans="1:18" ht="15.75">
      <c r="A3" s="9"/>
      <c r="B3" s="9"/>
      <c r="C3" s="9"/>
      <c r="D3" s="3"/>
      <c r="E3" s="3"/>
      <c r="F3" s="3"/>
      <c r="G3" s="4"/>
      <c r="H3" s="3"/>
      <c r="I3" s="5"/>
      <c r="K3" s="6"/>
      <c r="L3" s="6"/>
      <c r="M3" s="7"/>
      <c r="N3" s="7"/>
      <c r="O3" s="7"/>
      <c r="P3" s="7"/>
      <c r="Q3" s="7"/>
      <c r="R3" s="8"/>
    </row>
    <row r="4" spans="1:18" ht="15.75">
      <c r="A4" s="9" t="s">
        <v>1</v>
      </c>
      <c r="B4" s="9"/>
      <c r="C4" s="9"/>
      <c r="D4" s="128" t="s">
        <v>50</v>
      </c>
      <c r="E4" s="3"/>
      <c r="F4" s="3"/>
      <c r="G4" s="4"/>
      <c r="H4" s="3"/>
      <c r="I4" s="5"/>
      <c r="K4" s="6"/>
      <c r="L4" s="6"/>
      <c r="M4" s="7"/>
      <c r="N4" s="7"/>
      <c r="O4" s="7"/>
      <c r="P4" s="7"/>
      <c r="Q4" s="7"/>
      <c r="R4" s="8"/>
    </row>
    <row r="5" spans="1:18" ht="15.75">
      <c r="A5" s="9"/>
      <c r="B5" s="3"/>
      <c r="C5" s="3"/>
      <c r="D5" s="3"/>
      <c r="E5" s="3"/>
      <c r="F5" s="3"/>
      <c r="G5" s="4"/>
      <c r="H5" s="3"/>
      <c r="I5" s="10"/>
      <c r="J5" s="9"/>
      <c r="K5" s="6"/>
      <c r="L5" s="6"/>
      <c r="M5" s="7"/>
      <c r="N5" s="7"/>
      <c r="O5" s="7"/>
      <c r="P5" s="7"/>
      <c r="Q5" s="7"/>
      <c r="R5" s="8"/>
    </row>
    <row r="6" spans="1:18">
      <c r="A6" s="11" t="s">
        <v>2</v>
      </c>
      <c r="B6" s="11"/>
      <c r="C6" s="11"/>
      <c r="D6" s="11"/>
      <c r="E6" s="11"/>
      <c r="F6" s="11"/>
      <c r="G6" s="12"/>
      <c r="H6" s="11"/>
      <c r="I6" s="12"/>
      <c r="J6" s="11"/>
      <c r="K6" s="13"/>
      <c r="L6" s="13"/>
      <c r="M6" s="14"/>
      <c r="N6" s="14"/>
      <c r="O6" s="14"/>
      <c r="P6" s="14"/>
      <c r="Q6" s="14"/>
      <c r="R6" s="15"/>
    </row>
    <row r="7" spans="1:18" ht="15.75">
      <c r="A7" s="16" t="s">
        <v>3</v>
      </c>
      <c r="B7" s="17"/>
      <c r="C7" s="17"/>
      <c r="D7" s="17"/>
      <c r="E7" s="17"/>
      <c r="F7" s="17"/>
      <c r="G7" s="6"/>
      <c r="H7" s="17"/>
      <c r="I7" s="18"/>
      <c r="J7" s="19"/>
      <c r="K7" s="6"/>
      <c r="L7" s="6"/>
      <c r="M7" s="7"/>
      <c r="N7" s="7"/>
      <c r="O7" s="7"/>
      <c r="P7" s="7"/>
      <c r="Q7" s="7"/>
      <c r="R7" s="8"/>
    </row>
    <row r="8" spans="1:18" ht="15.75">
      <c r="A8" s="16" t="s">
        <v>4</v>
      </c>
      <c r="B8" s="17"/>
      <c r="C8" s="17"/>
      <c r="D8" s="17"/>
      <c r="E8" s="17"/>
      <c r="F8" s="17"/>
      <c r="G8" s="6"/>
      <c r="H8" s="17"/>
      <c r="I8" s="18"/>
      <c r="J8" s="19"/>
      <c r="K8" s="6"/>
      <c r="L8" s="6"/>
      <c r="M8" s="7"/>
      <c r="N8" s="7"/>
      <c r="O8" s="7"/>
      <c r="P8" s="7"/>
      <c r="Q8" s="7"/>
      <c r="R8" s="8"/>
    </row>
    <row r="9" spans="1:18" ht="15.75">
      <c r="A9" s="20" t="s">
        <v>5</v>
      </c>
      <c r="B9" s="17"/>
      <c r="C9" s="17"/>
      <c r="D9" s="17"/>
      <c r="E9" s="17"/>
      <c r="F9" s="17"/>
      <c r="G9" s="6"/>
      <c r="H9" s="17"/>
      <c r="I9" s="18"/>
      <c r="J9" s="19"/>
      <c r="K9" s="6"/>
      <c r="L9" s="6"/>
      <c r="M9" s="7"/>
      <c r="N9" s="7"/>
      <c r="O9" s="7"/>
      <c r="P9" s="7"/>
      <c r="Q9" s="7"/>
      <c r="R9" s="8"/>
    </row>
    <row r="10" spans="1:18" ht="15.75">
      <c r="A10" s="20" t="s">
        <v>6</v>
      </c>
      <c r="B10" s="20"/>
      <c r="C10" s="20"/>
      <c r="D10" s="20"/>
      <c r="E10" s="20"/>
      <c r="F10" s="20"/>
      <c r="G10" s="21"/>
      <c r="H10" s="20"/>
      <c r="I10" s="22"/>
      <c r="J10" s="23"/>
      <c r="K10" s="21"/>
      <c r="L10" s="21"/>
      <c r="M10" s="24"/>
      <c r="N10" s="24"/>
      <c r="O10" s="24"/>
      <c r="P10" s="24"/>
      <c r="Q10" s="24"/>
      <c r="R10" s="24"/>
    </row>
    <row r="11" spans="1:18">
      <c r="A11" s="3"/>
      <c r="B11" s="3"/>
      <c r="C11" s="3"/>
      <c r="D11" s="3"/>
      <c r="E11" s="3"/>
      <c r="F11" s="3"/>
      <c r="G11" s="4"/>
      <c r="H11" s="3"/>
      <c r="I11" s="10"/>
      <c r="K11" s="6"/>
      <c r="L11" s="6"/>
      <c r="M11" s="7"/>
      <c r="N11" s="7"/>
      <c r="O11" s="7"/>
      <c r="P11" s="7"/>
      <c r="Q11" s="7"/>
      <c r="R11" s="8"/>
    </row>
    <row r="12" spans="1:18" ht="51">
      <c r="A12" s="25" t="s">
        <v>7</v>
      </c>
      <c r="B12" s="25"/>
      <c r="C12" s="25" t="s">
        <v>8</v>
      </c>
      <c r="D12" s="25" t="s">
        <v>9</v>
      </c>
      <c r="E12" s="26" t="s">
        <v>10</v>
      </c>
      <c r="F12" s="26" t="s">
        <v>51</v>
      </c>
      <c r="G12" s="27" t="s">
        <v>11</v>
      </c>
      <c r="H12" s="26"/>
      <c r="I12" s="27" t="s">
        <v>12</v>
      </c>
      <c r="J12" s="135" t="s">
        <v>13</v>
      </c>
      <c r="K12" s="33" t="s">
        <v>14</v>
      </c>
      <c r="L12" s="33"/>
      <c r="M12" s="131" t="s">
        <v>15</v>
      </c>
      <c r="N12" s="30" t="s">
        <v>16</v>
      </c>
      <c r="O12" s="132" t="s">
        <v>17</v>
      </c>
      <c r="P12" s="30" t="s">
        <v>18</v>
      </c>
      <c r="Q12" s="30"/>
      <c r="R12" s="30" t="s">
        <v>54</v>
      </c>
    </row>
    <row r="13" spans="1:18">
      <c r="A13" s="31"/>
      <c r="B13" s="31"/>
      <c r="C13" s="31"/>
      <c r="D13" s="31"/>
      <c r="E13" s="31"/>
      <c r="F13" s="31"/>
      <c r="G13" s="32"/>
      <c r="H13" s="31"/>
      <c r="I13" s="33"/>
      <c r="J13" s="34"/>
      <c r="K13" s="35"/>
      <c r="L13" s="35"/>
      <c r="M13" s="36"/>
      <c r="N13" s="36"/>
      <c r="O13" s="36"/>
      <c r="P13" s="36"/>
      <c r="Q13" s="37"/>
      <c r="R13" s="38" t="s">
        <v>19</v>
      </c>
    </row>
    <row r="14" spans="1:18">
      <c r="A14" s="31"/>
      <c r="B14" s="31"/>
      <c r="C14" s="31"/>
      <c r="D14" s="31"/>
      <c r="E14" s="31"/>
      <c r="F14" s="31"/>
      <c r="G14" s="32"/>
      <c r="H14" s="32"/>
      <c r="I14" s="39"/>
      <c r="J14" s="34"/>
      <c r="K14" s="35"/>
      <c r="L14" s="35"/>
      <c r="M14" s="37"/>
      <c r="N14" s="37"/>
      <c r="O14" s="37"/>
      <c r="P14" s="37"/>
      <c r="Q14" s="37"/>
      <c r="R14" s="38"/>
    </row>
    <row r="15" spans="1:18" ht="15.75">
      <c r="A15" s="40" t="s">
        <v>20</v>
      </c>
      <c r="B15" s="41"/>
      <c r="C15" s="41" t="s">
        <v>21</v>
      </c>
      <c r="D15" s="134" t="s">
        <v>22</v>
      </c>
      <c r="E15" s="134" t="s">
        <v>22</v>
      </c>
      <c r="F15" s="41">
        <v>1</v>
      </c>
      <c r="G15" s="42"/>
      <c r="H15" s="41" t="s">
        <v>23</v>
      </c>
      <c r="I15" s="43"/>
      <c r="J15" s="44"/>
      <c r="K15" s="43"/>
      <c r="L15" s="43"/>
      <c r="M15" s="45"/>
      <c r="N15" s="45"/>
      <c r="O15" s="45"/>
      <c r="P15" s="45"/>
      <c r="Q15" s="45">
        <v>507</v>
      </c>
      <c r="R15" s="133">
        <f>SUM(M15+N15+O15+P15+Q15)</f>
        <v>507</v>
      </c>
    </row>
    <row r="16" spans="1:18">
      <c r="A16" s="46" t="s">
        <v>24</v>
      </c>
      <c r="B16" s="47"/>
      <c r="C16" s="47" t="s">
        <v>25</v>
      </c>
      <c r="D16" s="134" t="s">
        <v>22</v>
      </c>
      <c r="E16" s="134" t="s">
        <v>22</v>
      </c>
      <c r="F16" s="47">
        <v>1</v>
      </c>
      <c r="G16" s="48">
        <v>4</v>
      </c>
      <c r="H16" s="47" t="s">
        <v>26</v>
      </c>
      <c r="I16" s="48" t="s">
        <v>27</v>
      </c>
      <c r="J16" s="47" t="s">
        <v>28</v>
      </c>
      <c r="K16" s="49">
        <v>11</v>
      </c>
      <c r="L16" s="50" t="s">
        <v>29</v>
      </c>
      <c r="M16" s="51"/>
      <c r="N16" s="51">
        <v>491</v>
      </c>
      <c r="O16" s="51">
        <v>252</v>
      </c>
      <c r="P16" s="52">
        <f>SUM(K16*5)</f>
        <v>55</v>
      </c>
      <c r="Q16" s="47"/>
      <c r="R16" s="133">
        <f t="shared" ref="R16:R33" si="0">SUM(M16+N16+O16+P16+Q16)</f>
        <v>798</v>
      </c>
    </row>
    <row r="17" spans="1:18">
      <c r="A17" s="53"/>
      <c r="B17" s="47"/>
      <c r="C17" s="47" t="s">
        <v>25</v>
      </c>
      <c r="D17" s="134" t="s">
        <v>22</v>
      </c>
      <c r="E17" s="134" t="s">
        <v>22</v>
      </c>
      <c r="F17" s="47">
        <v>1</v>
      </c>
      <c r="G17" s="48">
        <v>10</v>
      </c>
      <c r="H17" s="47" t="s">
        <v>26</v>
      </c>
      <c r="I17" s="48" t="s">
        <v>27</v>
      </c>
      <c r="J17" s="47" t="s">
        <v>30</v>
      </c>
      <c r="K17" s="54"/>
      <c r="L17" s="55"/>
      <c r="M17" s="51"/>
      <c r="N17" s="51">
        <v>907</v>
      </c>
      <c r="O17" s="51">
        <v>630</v>
      </c>
      <c r="P17" s="56"/>
      <c r="Q17" s="47"/>
      <c r="R17" s="133">
        <f t="shared" si="0"/>
        <v>1537</v>
      </c>
    </row>
    <row r="18" spans="1:18" ht="15.75">
      <c r="A18" s="57"/>
      <c r="B18" s="58"/>
      <c r="C18" s="58" t="s">
        <v>31</v>
      </c>
      <c r="D18" s="134" t="s">
        <v>22</v>
      </c>
      <c r="E18" s="134" t="s">
        <v>22</v>
      </c>
      <c r="F18" s="47">
        <v>1</v>
      </c>
      <c r="G18" s="60"/>
      <c r="H18" s="59" t="s">
        <v>26</v>
      </c>
      <c r="I18" s="60" t="s">
        <v>32</v>
      </c>
      <c r="J18" s="61" t="s">
        <v>28</v>
      </c>
      <c r="K18" s="62">
        <v>35</v>
      </c>
      <c r="L18" s="63" t="s">
        <v>33</v>
      </c>
      <c r="M18" s="129">
        <v>568</v>
      </c>
      <c r="N18" s="64"/>
      <c r="O18" s="65">
        <v>482</v>
      </c>
      <c r="P18" s="66">
        <f t="shared" ref="P18:P19" si="1">SUM(K18*5)</f>
        <v>175</v>
      </c>
      <c r="Q18" s="64"/>
      <c r="R18" s="133">
        <f t="shared" si="0"/>
        <v>1225</v>
      </c>
    </row>
    <row r="19" spans="1:18">
      <c r="A19" s="67"/>
      <c r="B19" s="58"/>
      <c r="C19" s="58" t="s">
        <v>31</v>
      </c>
      <c r="D19" s="134" t="s">
        <v>22</v>
      </c>
      <c r="E19" s="134" t="s">
        <v>22</v>
      </c>
      <c r="F19" s="47">
        <v>1</v>
      </c>
      <c r="G19" s="35"/>
      <c r="H19" s="61" t="s">
        <v>26</v>
      </c>
      <c r="I19" s="35" t="s">
        <v>32</v>
      </c>
      <c r="J19" s="61" t="s">
        <v>30</v>
      </c>
      <c r="K19" s="68"/>
      <c r="L19" s="69"/>
      <c r="M19" s="129">
        <v>953</v>
      </c>
      <c r="N19" s="37"/>
      <c r="O19" s="29">
        <v>1183</v>
      </c>
      <c r="P19" s="70">
        <f t="shared" si="1"/>
        <v>0</v>
      </c>
      <c r="Q19" s="37"/>
      <c r="R19" s="133">
        <f t="shared" si="0"/>
        <v>2136</v>
      </c>
    </row>
    <row r="20" spans="1:18" ht="15.75">
      <c r="A20" s="67"/>
      <c r="B20" s="58"/>
      <c r="C20" s="58"/>
      <c r="D20" s="134"/>
      <c r="E20" s="134"/>
      <c r="F20" s="58"/>
      <c r="G20" s="72"/>
      <c r="H20" s="71"/>
      <c r="I20" s="72"/>
      <c r="J20" s="71"/>
      <c r="K20" s="73"/>
      <c r="L20" s="73"/>
      <c r="M20" s="129"/>
      <c r="N20" s="37"/>
      <c r="O20" s="37"/>
      <c r="P20" s="37"/>
      <c r="Q20" s="74"/>
      <c r="R20" s="133"/>
    </row>
    <row r="21" spans="1:18">
      <c r="A21" s="46" t="s">
        <v>34</v>
      </c>
      <c r="B21" s="47"/>
      <c r="C21" s="47" t="s">
        <v>25</v>
      </c>
      <c r="D21" s="134" t="s">
        <v>22</v>
      </c>
      <c r="E21" s="134" t="s">
        <v>22</v>
      </c>
      <c r="F21" s="47">
        <v>1</v>
      </c>
      <c r="G21" s="48">
        <v>10</v>
      </c>
      <c r="H21" s="47" t="s">
        <v>26</v>
      </c>
      <c r="I21" s="48" t="s">
        <v>27</v>
      </c>
      <c r="J21" s="47" t="s">
        <v>30</v>
      </c>
      <c r="K21" s="75">
        <v>7.1</v>
      </c>
      <c r="L21" s="75" t="s">
        <v>35</v>
      </c>
      <c r="M21" s="129"/>
      <c r="N21" s="51">
        <v>907</v>
      </c>
      <c r="O21" s="51">
        <v>630</v>
      </c>
      <c r="P21" s="52">
        <f>SUM(K21*5)</f>
        <v>35.5</v>
      </c>
      <c r="Q21" s="47"/>
      <c r="R21" s="133">
        <f t="shared" si="0"/>
        <v>1572.5</v>
      </c>
    </row>
    <row r="22" spans="1:18" ht="15.75">
      <c r="A22" s="57"/>
      <c r="B22" s="58"/>
      <c r="C22" s="58" t="s">
        <v>31</v>
      </c>
      <c r="D22" s="134" t="s">
        <v>22</v>
      </c>
      <c r="E22" s="134" t="s">
        <v>22</v>
      </c>
      <c r="F22" s="47">
        <v>1</v>
      </c>
      <c r="G22" s="60"/>
      <c r="H22" s="59" t="s">
        <v>26</v>
      </c>
      <c r="I22" s="60" t="s">
        <v>36</v>
      </c>
      <c r="J22" s="61" t="s">
        <v>28</v>
      </c>
      <c r="K22" s="62">
        <v>31</v>
      </c>
      <c r="L22" s="76" t="s">
        <v>53</v>
      </c>
      <c r="M22" s="129">
        <v>482</v>
      </c>
      <c r="N22" s="64"/>
      <c r="O22" s="65">
        <v>240</v>
      </c>
      <c r="P22" s="66">
        <f>SUM(K22*5)</f>
        <v>155</v>
      </c>
      <c r="Q22" s="64"/>
      <c r="R22" s="133">
        <f t="shared" si="0"/>
        <v>877</v>
      </c>
    </row>
    <row r="23" spans="1:18" ht="15.75">
      <c r="A23" s="57"/>
      <c r="B23" s="58"/>
      <c r="C23" s="58" t="s">
        <v>31</v>
      </c>
      <c r="D23" s="134" t="s">
        <v>22</v>
      </c>
      <c r="E23" s="134" t="s">
        <v>22</v>
      </c>
      <c r="F23" s="47">
        <v>1</v>
      </c>
      <c r="G23" s="60"/>
      <c r="H23" s="59" t="s">
        <v>26</v>
      </c>
      <c r="I23" s="60" t="s">
        <v>37</v>
      </c>
      <c r="J23" s="61" t="s">
        <v>30</v>
      </c>
      <c r="K23" s="68"/>
      <c r="L23" s="69"/>
      <c r="M23" s="129">
        <v>941</v>
      </c>
      <c r="N23" s="64"/>
      <c r="O23" s="65">
        <v>1187</v>
      </c>
      <c r="P23" s="70">
        <f>SUM(K23*5)</f>
        <v>0</v>
      </c>
      <c r="Q23" s="64"/>
      <c r="R23" s="133">
        <f t="shared" si="0"/>
        <v>2128</v>
      </c>
    </row>
    <row r="24" spans="1:18">
      <c r="A24" s="77"/>
      <c r="B24" s="78"/>
      <c r="C24" s="78"/>
      <c r="D24" s="134"/>
      <c r="E24" s="134"/>
      <c r="F24" s="47"/>
      <c r="G24" s="79"/>
      <c r="H24" s="78"/>
      <c r="I24" s="72"/>
      <c r="J24" s="71"/>
      <c r="K24" s="35"/>
      <c r="L24" s="35"/>
      <c r="M24" s="129"/>
      <c r="N24" s="37"/>
      <c r="O24" s="37"/>
      <c r="P24" s="37"/>
      <c r="Q24" s="37"/>
      <c r="R24" s="133"/>
    </row>
    <row r="25" spans="1:18">
      <c r="A25" s="80" t="s">
        <v>38</v>
      </c>
      <c r="B25" s="31"/>
      <c r="C25" s="47" t="s">
        <v>25</v>
      </c>
      <c r="D25" s="134" t="s">
        <v>22</v>
      </c>
      <c r="E25" s="134" t="s">
        <v>22</v>
      </c>
      <c r="F25" s="47">
        <v>1</v>
      </c>
      <c r="G25" s="48">
        <v>8</v>
      </c>
      <c r="H25" s="47" t="s">
        <v>26</v>
      </c>
      <c r="I25" s="48" t="s">
        <v>27</v>
      </c>
      <c r="J25" s="47" t="s">
        <v>30</v>
      </c>
      <c r="K25" s="48">
        <v>6</v>
      </c>
      <c r="L25" s="48" t="s">
        <v>39</v>
      </c>
      <c r="M25" s="129"/>
      <c r="N25" s="81">
        <v>740</v>
      </c>
      <c r="O25" s="81">
        <v>505</v>
      </c>
      <c r="P25" s="81">
        <f>SUM(K25*5)</f>
        <v>30</v>
      </c>
      <c r="Q25" s="81"/>
      <c r="R25" s="133">
        <f t="shared" si="0"/>
        <v>1275</v>
      </c>
    </row>
    <row r="26" spans="1:18" ht="25.5">
      <c r="A26" s="53"/>
      <c r="B26" s="47"/>
      <c r="C26" s="58" t="s">
        <v>31</v>
      </c>
      <c r="D26" s="134" t="s">
        <v>22</v>
      </c>
      <c r="E26" s="134" t="s">
        <v>22</v>
      </c>
      <c r="F26" s="82">
        <v>1</v>
      </c>
      <c r="G26" s="60"/>
      <c r="H26" s="59" t="s">
        <v>26</v>
      </c>
      <c r="I26" s="60" t="s">
        <v>32</v>
      </c>
      <c r="J26" s="61" t="s">
        <v>30</v>
      </c>
      <c r="K26" s="83">
        <v>23</v>
      </c>
      <c r="L26" s="28" t="s">
        <v>40</v>
      </c>
      <c r="M26" s="129">
        <v>887</v>
      </c>
      <c r="N26" s="37"/>
      <c r="O26" s="29">
        <v>972</v>
      </c>
      <c r="P26" s="70">
        <f>SUM(K26*5)</f>
        <v>115</v>
      </c>
      <c r="Q26" s="37"/>
      <c r="R26" s="133">
        <f t="shared" si="0"/>
        <v>1974</v>
      </c>
    </row>
    <row r="27" spans="1:18" ht="15.75">
      <c r="A27" s="84"/>
      <c r="B27" s="85"/>
      <c r="C27" s="86"/>
      <c r="D27" s="134"/>
      <c r="E27" s="134"/>
      <c r="F27" s="47"/>
      <c r="G27" s="88"/>
      <c r="H27" s="87"/>
      <c r="I27" s="88"/>
      <c r="J27" s="89"/>
      <c r="K27" s="83"/>
      <c r="L27" s="28"/>
      <c r="M27" s="129"/>
      <c r="N27" s="37"/>
      <c r="O27" s="29"/>
      <c r="P27" s="70"/>
      <c r="Q27" s="37"/>
      <c r="R27" s="133"/>
    </row>
    <row r="28" spans="1:18">
      <c r="A28" s="80" t="s">
        <v>41</v>
      </c>
      <c r="B28" s="47"/>
      <c r="C28" s="90" t="s">
        <v>42</v>
      </c>
      <c r="D28" s="134" t="s">
        <v>22</v>
      </c>
      <c r="E28" s="134" t="s">
        <v>22</v>
      </c>
      <c r="F28" s="91">
        <v>1</v>
      </c>
      <c r="G28" s="93"/>
      <c r="H28" s="92" t="s">
        <v>26</v>
      </c>
      <c r="I28" s="93" t="s">
        <v>32</v>
      </c>
      <c r="J28" s="94"/>
      <c r="K28" s="95">
        <v>32</v>
      </c>
      <c r="L28" s="96" t="s">
        <v>43</v>
      </c>
      <c r="M28" s="129">
        <v>467</v>
      </c>
      <c r="N28" s="97"/>
      <c r="O28" s="97">
        <v>460</v>
      </c>
      <c r="P28" s="97">
        <f>SUM(K28*5)</f>
        <v>160</v>
      </c>
      <c r="Q28" s="97"/>
      <c r="R28" s="133">
        <f t="shared" si="0"/>
        <v>1087</v>
      </c>
    </row>
    <row r="29" spans="1:18">
      <c r="A29" s="84"/>
      <c r="B29" s="98"/>
      <c r="C29" s="90" t="s">
        <v>42</v>
      </c>
      <c r="D29" s="134" t="s">
        <v>22</v>
      </c>
      <c r="E29" s="134" t="s">
        <v>22</v>
      </c>
      <c r="F29" s="91">
        <v>1</v>
      </c>
      <c r="G29" s="93"/>
      <c r="H29" s="92" t="s">
        <v>26</v>
      </c>
      <c r="I29" s="93" t="s">
        <v>32</v>
      </c>
      <c r="J29" s="94"/>
      <c r="K29" s="99"/>
      <c r="L29" s="100"/>
      <c r="M29" s="129">
        <v>587</v>
      </c>
      <c r="N29" s="97"/>
      <c r="O29" s="101">
        <v>690</v>
      </c>
      <c r="P29" s="70"/>
      <c r="Q29" s="97"/>
      <c r="R29" s="133">
        <f t="shared" si="0"/>
        <v>1277</v>
      </c>
    </row>
    <row r="30" spans="1:18">
      <c r="A30" s="53"/>
      <c r="B30" s="47"/>
      <c r="C30" s="90" t="s">
        <v>42</v>
      </c>
      <c r="D30" s="134" t="s">
        <v>22</v>
      </c>
      <c r="E30" s="134" t="s">
        <v>22</v>
      </c>
      <c r="F30" s="91">
        <v>1</v>
      </c>
      <c r="G30" s="93"/>
      <c r="H30" s="92" t="s">
        <v>26</v>
      </c>
      <c r="I30" s="93" t="s">
        <v>32</v>
      </c>
      <c r="J30" s="94"/>
      <c r="K30" s="102"/>
      <c r="L30" s="103"/>
      <c r="M30" s="129">
        <v>587</v>
      </c>
      <c r="N30" s="97"/>
      <c r="O30" s="97">
        <v>690</v>
      </c>
      <c r="P30" s="70"/>
      <c r="Q30" s="97"/>
      <c r="R30" s="133">
        <f t="shared" si="0"/>
        <v>1277</v>
      </c>
    </row>
    <row r="31" spans="1:18">
      <c r="A31" s="46"/>
      <c r="B31" s="104"/>
      <c r="C31" s="105" t="s">
        <v>44</v>
      </c>
      <c r="D31" s="134" t="s">
        <v>22</v>
      </c>
      <c r="E31" s="134" t="s">
        <v>22</v>
      </c>
      <c r="F31" s="85">
        <v>1</v>
      </c>
      <c r="G31" s="107"/>
      <c r="H31" s="106" t="s">
        <v>26</v>
      </c>
      <c r="I31" s="107" t="s">
        <v>32</v>
      </c>
      <c r="J31" s="87"/>
      <c r="K31" s="108">
        <v>16</v>
      </c>
      <c r="L31" s="109" t="s">
        <v>45</v>
      </c>
      <c r="M31" s="129">
        <v>738</v>
      </c>
      <c r="N31" s="37"/>
      <c r="O31" s="37">
        <v>725</v>
      </c>
      <c r="P31" s="70">
        <f>SUM(K31*5)</f>
        <v>80</v>
      </c>
      <c r="Q31" s="37"/>
      <c r="R31" s="133">
        <f t="shared" si="0"/>
        <v>1543</v>
      </c>
    </row>
    <row r="32" spans="1:18">
      <c r="A32" s="47"/>
      <c r="B32" s="47"/>
      <c r="C32" s="105" t="s">
        <v>44</v>
      </c>
      <c r="D32" s="134" t="s">
        <v>22</v>
      </c>
      <c r="E32" s="134" t="s">
        <v>22</v>
      </c>
      <c r="F32" s="85">
        <v>1</v>
      </c>
      <c r="G32" s="107"/>
      <c r="H32" s="106" t="s">
        <v>26</v>
      </c>
      <c r="I32" s="107" t="s">
        <v>32</v>
      </c>
      <c r="J32" s="87"/>
      <c r="K32" s="110">
        <v>23.5</v>
      </c>
      <c r="L32" s="111"/>
      <c r="M32" s="129">
        <v>923</v>
      </c>
      <c r="N32" s="37"/>
      <c r="O32" s="37">
        <v>967</v>
      </c>
      <c r="P32" s="70">
        <f>SUM(K32*5)</f>
        <v>117.5</v>
      </c>
      <c r="Q32" s="37"/>
      <c r="R32" s="133">
        <f t="shared" si="0"/>
        <v>2007.5</v>
      </c>
    </row>
    <row r="33" spans="1:18">
      <c r="A33" s="85"/>
      <c r="B33" s="85"/>
      <c r="C33" s="105" t="s">
        <v>44</v>
      </c>
      <c r="D33" s="134" t="s">
        <v>22</v>
      </c>
      <c r="E33" s="134" t="s">
        <v>22</v>
      </c>
      <c r="F33" s="85">
        <v>1</v>
      </c>
      <c r="G33" s="107"/>
      <c r="H33" s="106" t="s">
        <v>26</v>
      </c>
      <c r="I33" s="107" t="s">
        <v>32</v>
      </c>
      <c r="J33" s="87"/>
      <c r="K33" s="112">
        <v>24</v>
      </c>
      <c r="L33" s="113"/>
      <c r="M33" s="129">
        <v>923</v>
      </c>
      <c r="N33" s="37"/>
      <c r="O33" s="37">
        <v>1182</v>
      </c>
      <c r="P33" s="70">
        <f>SUM(K33*5)</f>
        <v>120</v>
      </c>
      <c r="Q33" s="37"/>
      <c r="R33" s="133">
        <f t="shared" si="0"/>
        <v>2225</v>
      </c>
    </row>
    <row r="34" spans="1:18" ht="15.75">
      <c r="A34" s="47"/>
      <c r="B34" s="47"/>
      <c r="C34" s="114"/>
      <c r="D34" s="71"/>
      <c r="E34" s="71"/>
      <c r="F34" s="71"/>
      <c r="G34" s="115"/>
      <c r="H34" s="114"/>
      <c r="I34" s="116"/>
      <c r="J34" s="117"/>
      <c r="K34" s="35"/>
      <c r="L34" s="35"/>
      <c r="M34" s="37"/>
      <c r="N34" s="37"/>
      <c r="O34" s="37"/>
      <c r="P34" s="37"/>
      <c r="Q34" s="37"/>
      <c r="R34" s="133"/>
    </row>
    <row r="35" spans="1:18" ht="19.5">
      <c r="A35" s="118"/>
      <c r="B35" s="118"/>
      <c r="C35" s="119"/>
      <c r="D35" s="3"/>
      <c r="E35" s="3"/>
      <c r="F35" s="3"/>
      <c r="G35" s="4"/>
      <c r="H35" s="3"/>
      <c r="I35" s="5"/>
      <c r="K35" s="6"/>
      <c r="L35" s="6"/>
      <c r="M35" s="7"/>
      <c r="N35" s="7"/>
      <c r="O35" s="7"/>
      <c r="P35" s="7"/>
      <c r="Q35" s="7"/>
      <c r="R35" s="120">
        <f>SUM(R14:R34)</f>
        <v>23446</v>
      </c>
    </row>
    <row r="36" spans="1:18" ht="16.5">
      <c r="A36" s="118"/>
      <c r="B36" s="118"/>
      <c r="C36" s="119"/>
      <c r="D36" s="3"/>
      <c r="E36" s="3"/>
      <c r="F36" s="3"/>
      <c r="G36" s="4"/>
      <c r="H36" s="3"/>
      <c r="I36" s="5"/>
      <c r="K36" s="6"/>
      <c r="L36" s="6"/>
      <c r="M36" s="7"/>
      <c r="N36" s="7"/>
      <c r="O36" s="7"/>
      <c r="P36" s="7"/>
      <c r="Q36" s="121"/>
      <c r="R36" s="122"/>
    </row>
    <row r="37" spans="1:18">
      <c r="A37" s="3"/>
      <c r="B37" s="118"/>
      <c r="C37" s="119"/>
      <c r="D37" s="3"/>
      <c r="E37" s="3"/>
      <c r="F37" s="3"/>
      <c r="G37" s="4"/>
      <c r="H37" s="3"/>
      <c r="I37" s="5"/>
      <c r="K37" s="6"/>
      <c r="L37" s="6"/>
      <c r="M37" s="7"/>
      <c r="N37" s="7"/>
      <c r="O37" s="7"/>
      <c r="P37" s="7"/>
      <c r="Q37" s="123"/>
      <c r="R37" s="8"/>
    </row>
    <row r="38" spans="1:18" ht="15.75">
      <c r="A38" s="3" t="s">
        <v>46</v>
      </c>
      <c r="B38" s="118"/>
      <c r="C38" s="119"/>
      <c r="D38" s="3"/>
      <c r="E38" s="3"/>
      <c r="F38" s="3"/>
      <c r="G38" s="4"/>
      <c r="H38" s="3"/>
      <c r="I38" s="5"/>
      <c r="J38" s="9"/>
      <c r="K38" s="124"/>
      <c r="L38" s="124"/>
      <c r="M38" s="7"/>
      <c r="N38" s="7"/>
      <c r="O38" s="14"/>
      <c r="P38" s="14"/>
      <c r="Q38" s="7"/>
      <c r="R38" s="8"/>
    </row>
    <row r="39" spans="1:18" ht="17.25">
      <c r="A39" s="3" t="s">
        <v>47</v>
      </c>
      <c r="B39" s="118"/>
      <c r="C39" s="119"/>
      <c r="D39" s="3"/>
      <c r="E39" s="3"/>
      <c r="F39" s="3"/>
      <c r="G39" s="4"/>
      <c r="H39" s="3"/>
      <c r="I39" s="5"/>
      <c r="J39" s="9"/>
      <c r="K39" s="125"/>
      <c r="L39" s="125"/>
      <c r="M39" s="7"/>
      <c r="N39" s="7"/>
      <c r="O39" s="7"/>
      <c r="P39" s="7"/>
      <c r="Q39" s="126"/>
      <c r="R39" s="121"/>
    </row>
    <row r="40" spans="1:18" ht="15.75">
      <c r="A40" s="130" t="s">
        <v>52</v>
      </c>
      <c r="B40" s="118"/>
      <c r="C40" s="119"/>
      <c r="D40" s="3"/>
      <c r="E40" s="3"/>
      <c r="F40" s="3"/>
      <c r="G40" s="4"/>
      <c r="H40" s="3"/>
      <c r="I40" s="5"/>
      <c r="J40" s="9"/>
      <c r="K40" s="125"/>
      <c r="L40" s="125"/>
      <c r="M40" s="7"/>
      <c r="N40" s="7"/>
      <c r="O40" s="7"/>
      <c r="P40" s="7"/>
      <c r="Q40" s="126"/>
      <c r="R40" s="127"/>
    </row>
    <row r="41" spans="1:18" ht="15.75">
      <c r="A41" s="3" t="s">
        <v>48</v>
      </c>
      <c r="B41" s="118"/>
      <c r="C41" s="119"/>
      <c r="D41" s="3"/>
      <c r="E41" s="3"/>
      <c r="F41" s="3"/>
      <c r="G41" s="4"/>
      <c r="H41" s="3"/>
      <c r="I41" s="5"/>
      <c r="J41" s="9"/>
      <c r="K41" s="125"/>
      <c r="L41" s="125"/>
      <c r="M41" s="7"/>
      <c r="N41" s="7"/>
      <c r="O41" s="7"/>
      <c r="P41" s="7"/>
      <c r="Q41" s="126"/>
      <c r="R41" s="127"/>
    </row>
    <row r="42" spans="1:18" ht="15.75">
      <c r="A42" s="3" t="s">
        <v>49</v>
      </c>
      <c r="B42" s="118"/>
      <c r="C42" s="119"/>
      <c r="D42" s="3"/>
      <c r="E42" s="3"/>
      <c r="F42" s="3"/>
      <c r="G42" s="4"/>
      <c r="H42" s="3"/>
      <c r="I42" s="5"/>
      <c r="J42" s="9"/>
      <c r="K42" s="125"/>
      <c r="L42" s="125"/>
      <c r="M42" s="7"/>
      <c r="N42" s="7"/>
      <c r="O42" s="7"/>
      <c r="P42" s="7"/>
      <c r="Q42" s="126"/>
      <c r="R42" s="127"/>
    </row>
    <row r="43" spans="1:18" ht="15.75">
      <c r="A43" s="9"/>
      <c r="B43" s="3"/>
      <c r="C43" s="3"/>
      <c r="D43" s="3"/>
      <c r="E43" s="3"/>
      <c r="F43" s="3"/>
      <c r="G43" s="4"/>
      <c r="H43" s="3"/>
      <c r="I43" s="5"/>
      <c r="J43" s="9"/>
      <c r="K43" s="125"/>
      <c r="L43" s="125"/>
      <c r="M43" s="7"/>
      <c r="N43" s="7"/>
      <c r="O43" s="7"/>
      <c r="P43" s="7"/>
      <c r="Q43" s="126"/>
      <c r="R43" s="127"/>
    </row>
    <row r="44" spans="1:18" ht="15.75">
      <c r="A44" s="3"/>
      <c r="B44" s="3"/>
      <c r="C44" s="3"/>
      <c r="D44" s="3"/>
      <c r="E44" s="3"/>
      <c r="F44" s="3"/>
      <c r="G44" s="4"/>
      <c r="H44" s="3"/>
      <c r="I44" s="5"/>
      <c r="J44" s="9"/>
      <c r="K44" s="125"/>
      <c r="L44" s="125"/>
      <c r="M44" s="7"/>
      <c r="N44" s="7"/>
      <c r="O44" s="7"/>
      <c r="P44" s="7"/>
      <c r="Q44" s="126"/>
      <c r="R44" s="127"/>
    </row>
    <row r="45" spans="1:18" ht="15.75">
      <c r="A45" s="3"/>
      <c r="B45" s="3"/>
      <c r="C45" s="3"/>
      <c r="D45" s="3"/>
      <c r="E45" s="3"/>
      <c r="F45" s="3"/>
      <c r="G45" s="4"/>
      <c r="H45" s="3"/>
      <c r="I45" s="5"/>
      <c r="J45" s="9"/>
      <c r="K45" s="125"/>
      <c r="L45" s="125"/>
      <c r="M45" s="7"/>
      <c r="N45" s="7"/>
      <c r="O45" s="7"/>
      <c r="P45" s="7"/>
      <c r="Q45" s="126"/>
      <c r="R45" s="127"/>
    </row>
  </sheetData>
  <mergeCells count="8">
    <mergeCell ref="K28:K30"/>
    <mergeCell ref="L28:L30"/>
    <mergeCell ref="L31:L33"/>
    <mergeCell ref="L16:L17"/>
    <mergeCell ref="K18:K19"/>
    <mergeCell ref="L18:L19"/>
    <mergeCell ref="K22:K23"/>
    <mergeCell ref="L22:L23"/>
  </mergeCells>
  <pageMargins left="0.25" right="0.25" top="0.75" bottom="0.75" header="0.3" footer="0.3"/>
  <pageSetup paperSize="9" scale="63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3A445-5F2E-4E41-8654-64FC0D30B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E6BFB-2AAE-4471-AB78-BCB3143D6B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12261-BC72-46B9-955B-201EA37B5585}">
  <ds:schemaRefs>
    <ds:schemaRef ds:uri="0dddf3cb-0bd4-4e55-ab2c-5abd4ce7580a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939dbf7-a5b3-4eeb-9dff-eb084b7b47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cp:lastPrinted>2019-09-16T16:26:05Z</cp:lastPrinted>
  <dcterms:created xsi:type="dcterms:W3CDTF">2019-09-16T15:45:19Z</dcterms:created>
  <dcterms:modified xsi:type="dcterms:W3CDTF">2019-09-17T09:07:39Z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