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504B2DC3-4A95-4F84-8C94-59B082D008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33" i="1"/>
  <c r="M31" i="1"/>
  <c r="M30" i="1"/>
  <c r="M29" i="1"/>
  <c r="M12" i="1" l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<sst xmlns="http://schemas.openxmlformats.org/spreadsheetml/2006/main" count="96" uniqueCount="32">
  <si>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</si>
  <si>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</si>
  <si>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</si>
  <si>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</si>
  <si>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</si>
  <si>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</si>
  <si>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</si>
  <si>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</si>
  <si>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</si>
  <si>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</si>
  <si>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</si>
  <si>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</si>
  <si>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</si>
  <si>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</si>
  <si>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</si>
  <si>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</si>
  <si>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</si>
  <si>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</si>
  <si>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</si>
  <si>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ORRICK</t>
  </si>
  <si>
    <t>ADULT SOCIAL CARE, BYKER LODGE</t>
  </si>
  <si>
    <t>BOLAM WAY, NE6 2AT</t>
  </si>
  <si>
    <t>SOUTH LOUNGE</t>
  </si>
  <si>
    <t>BALMORAL HAZE GREY</t>
  </si>
  <si>
    <t>ROLLER</t>
  </si>
  <si>
    <t>L</t>
  </si>
  <si>
    <t>R</t>
  </si>
  <si>
    <t>EAST LOUNGE</t>
  </si>
  <si>
    <t>NORTH LOUNGE</t>
  </si>
  <si>
    <t>BALMORAL / UNICOLOUR</t>
  </si>
  <si>
    <t>BALMORAL GREY HAZE</t>
  </si>
  <si>
    <t>FITTING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</si>
</sst>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Q31" sqref="Q31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350146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45345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3" t="s">
        <v>10</v>
      </c>
      <c r="B6" s="65" t="s">
        <v>9</v>
      </c>
      <c r="C6" s="67" t="s">
        <v>8</v>
      </c>
      <c r="D6" s="67" t="s">
        <v>7</v>
      </c>
      <c r="E6" s="68" t="s">
        <v>6</v>
      </c>
      <c r="F6" s="69"/>
      <c r="G6" s="69"/>
      <c r="H6" s="69"/>
      <c r="I6" s="43"/>
      <c r="J6" s="63" t="s">
        <v>5</v>
      </c>
      <c r="K6" s="72" t="s">
        <v>4</v>
      </c>
      <c r="L6" s="70" t="s">
        <v>3</v>
      </c>
      <c r="M6" s="61" t="s">
        <v>2</v>
      </c>
    </row>
    <row r="7" spans="1:13" x14ac:dyDescent="0.25">
      <c r="A7" s="64"/>
      <c r="B7" s="66"/>
      <c r="C7" s="64"/>
      <c r="D7" s="64"/>
      <c r="E7" s="74" t="s">
        <v>1</v>
      </c>
      <c r="F7" s="75"/>
      <c r="G7" s="86" t="s">
        <v>0</v>
      </c>
      <c r="H7" s="87"/>
      <c r="I7" s="88"/>
      <c r="J7" s="64"/>
      <c r="K7" s="73"/>
      <c r="L7" s="71"/>
      <c r="M7" s="62"/>
    </row>
    <row r="8" spans="1:13" x14ac:dyDescent="0.25">
      <c r="A8" s="3">
        <v>1</v>
      </c>
      <c r="B8" s="60" t="s">
        <v>22</v>
      </c>
      <c r="C8" s="40"/>
      <c r="D8" s="40"/>
      <c r="E8" s="76" t="s">
        <v>24</v>
      </c>
      <c r="F8" s="77"/>
      <c r="G8" s="78" t="s">
        <v>23</v>
      </c>
      <c r="H8" s="79"/>
      <c r="I8" s="80"/>
      <c r="J8" s="7" t="s">
        <v>25</v>
      </c>
      <c r="K8" s="1">
        <v>80.5</v>
      </c>
      <c r="L8" s="5">
        <v>1</v>
      </c>
      <c r="M8" s="4">
        <v>80.5</v>
      </c>
    </row>
    <row r="9" spans="1:13" x14ac:dyDescent="0.25">
      <c r="A9" s="3">
        <f t="shared" ref="A9:A28" si="0">+A8+1</f>
        <v>2</v>
      </c>
      <c r="B9" s="60"/>
      <c r="C9" s="40"/>
      <c r="D9" s="40"/>
      <c r="E9" s="76" t="s">
        <v>24</v>
      </c>
      <c r="F9" s="77"/>
      <c r="G9" s="78" t="s">
        <v>23</v>
      </c>
      <c r="H9" s="79"/>
      <c r="I9" s="80"/>
      <c r="J9" s="7" t="s">
        <v>25</v>
      </c>
      <c r="K9" s="1">
        <v>157.5</v>
      </c>
      <c r="L9" s="5">
        <v>1</v>
      </c>
      <c r="M9" s="4">
        <v>157.5</v>
      </c>
    </row>
    <row r="10" spans="1:13" x14ac:dyDescent="0.25">
      <c r="A10" s="3">
        <f t="shared" si="0"/>
        <v>3</v>
      </c>
      <c r="B10" s="60"/>
      <c r="C10" s="40"/>
      <c r="D10" s="40"/>
      <c r="E10" s="76" t="s">
        <v>24</v>
      </c>
      <c r="F10" s="77"/>
      <c r="G10" s="78" t="s">
        <v>23</v>
      </c>
      <c r="H10" s="79"/>
      <c r="I10" s="80"/>
      <c r="J10" s="7" t="s">
        <v>25</v>
      </c>
      <c r="K10" s="1">
        <v>157.5</v>
      </c>
      <c r="L10" s="5">
        <v>1</v>
      </c>
      <c r="M10" s="4">
        <v>157.5</v>
      </c>
    </row>
    <row r="11" spans="1:13" x14ac:dyDescent="0.25">
      <c r="A11" s="3">
        <f t="shared" si="0"/>
        <v>4</v>
      </c>
      <c r="B11" s="8"/>
      <c r="C11" s="40"/>
      <c r="D11" s="40"/>
      <c r="E11" s="76" t="s">
        <v>24</v>
      </c>
      <c r="F11" s="77"/>
      <c r="G11" s="78" t="s">
        <v>23</v>
      </c>
      <c r="H11" s="79"/>
      <c r="I11" s="80"/>
      <c r="J11" s="7" t="s">
        <v>26</v>
      </c>
      <c r="K11" s="1">
        <v>175</v>
      </c>
      <c r="L11" s="5">
        <v>1</v>
      </c>
      <c r="M11" s="4">
        <v>175</v>
      </c>
    </row>
    <row r="12" spans="1:13" x14ac:dyDescent="0.25">
      <c r="A12" s="3">
        <f t="shared" si="0"/>
        <v>5</v>
      </c>
      <c r="B12" s="8"/>
      <c r="C12" s="40"/>
      <c r="D12" s="40"/>
      <c r="E12" s="76" t="s">
        <v>24</v>
      </c>
      <c r="F12" s="77"/>
      <c r="G12" s="78" t="s">
        <v>23</v>
      </c>
      <c r="H12" s="79"/>
      <c r="I12" s="80"/>
      <c r="J12" s="7" t="s">
        <v>25</v>
      </c>
      <c r="K12" s="1">
        <v>104.41</v>
      </c>
      <c r="L12" s="5">
        <v>1</v>
      </c>
      <c r="M12" s="4">
        <f t="shared" ref="M12:M33" si="1">K12*L12</f>
        <v>104.41</v>
      </c>
    </row>
    <row r="13" spans="1:13" x14ac:dyDescent="0.25">
      <c r="A13" s="3">
        <f t="shared" si="0"/>
        <v>6</v>
      </c>
      <c r="B13" s="8"/>
      <c r="C13" s="40"/>
      <c r="D13" s="40"/>
      <c r="E13" s="76" t="s">
        <v>24</v>
      </c>
      <c r="F13" s="77"/>
      <c r="G13" s="78" t="s">
        <v>23</v>
      </c>
      <c r="H13" s="79"/>
      <c r="I13" s="80"/>
      <c r="J13" s="7" t="s">
        <v>26</v>
      </c>
      <c r="K13" s="1">
        <v>104.41</v>
      </c>
      <c r="L13" s="5">
        <v>1</v>
      </c>
      <c r="M13" s="4">
        <f t="shared" si="1"/>
        <v>104.41</v>
      </c>
    </row>
    <row r="14" spans="1:13" x14ac:dyDescent="0.25">
      <c r="A14" s="3">
        <f t="shared" si="0"/>
        <v>7</v>
      </c>
      <c r="B14" s="8"/>
      <c r="C14" s="40"/>
      <c r="D14" s="40"/>
      <c r="E14" s="76" t="s">
        <v>24</v>
      </c>
      <c r="F14" s="77"/>
      <c r="G14" s="78" t="s">
        <v>23</v>
      </c>
      <c r="H14" s="79"/>
      <c r="I14" s="80"/>
      <c r="J14" s="7" t="s">
        <v>26</v>
      </c>
      <c r="K14" s="1">
        <v>175</v>
      </c>
      <c r="L14" s="5">
        <v>1</v>
      </c>
      <c r="M14" s="4">
        <f t="shared" si="1"/>
        <v>175</v>
      </c>
    </row>
    <row r="15" spans="1:13" x14ac:dyDescent="0.25">
      <c r="A15" s="3">
        <f t="shared" si="0"/>
        <v>8</v>
      </c>
      <c r="B15" s="8" t="s">
        <v>27</v>
      </c>
      <c r="C15" s="40"/>
      <c r="D15" s="40"/>
      <c r="E15" s="76" t="s">
        <v>24</v>
      </c>
      <c r="F15" s="77"/>
      <c r="G15" s="78" t="s">
        <v>23</v>
      </c>
      <c r="H15" s="79"/>
      <c r="I15" s="80"/>
      <c r="J15" s="7" t="s">
        <v>25</v>
      </c>
      <c r="K15" s="1">
        <v>175</v>
      </c>
      <c r="L15" s="5">
        <v>1</v>
      </c>
      <c r="M15" s="4">
        <f t="shared" si="1"/>
        <v>175</v>
      </c>
    </row>
    <row r="16" spans="1:13" x14ac:dyDescent="0.25">
      <c r="A16" s="3">
        <f t="shared" si="0"/>
        <v>9</v>
      </c>
      <c r="B16" s="8"/>
      <c r="C16" s="40"/>
      <c r="D16" s="40"/>
      <c r="E16" s="76" t="s">
        <v>24</v>
      </c>
      <c r="F16" s="77"/>
      <c r="G16" s="94" t="s">
        <v>30</v>
      </c>
      <c r="H16" s="96"/>
      <c r="I16" s="95"/>
      <c r="J16" s="7" t="s">
        <v>25</v>
      </c>
      <c r="K16" s="93">
        <v>244.41</v>
      </c>
      <c r="L16" s="5">
        <v>1</v>
      </c>
      <c r="M16" s="4">
        <f t="shared" si="1"/>
        <v>244.41</v>
      </c>
    </row>
    <row r="17" spans="1:13" x14ac:dyDescent="0.25">
      <c r="A17" s="3">
        <f t="shared" si="0"/>
        <v>10</v>
      </c>
      <c r="B17" s="8"/>
      <c r="C17" s="40"/>
      <c r="D17" s="40"/>
      <c r="E17" s="76" t="s">
        <v>24</v>
      </c>
      <c r="F17" s="77"/>
      <c r="G17" s="78" t="s">
        <v>23</v>
      </c>
      <c r="H17" s="79"/>
      <c r="I17" s="80"/>
      <c r="J17" s="7" t="s">
        <v>26</v>
      </c>
      <c r="K17" s="1">
        <v>224.58</v>
      </c>
      <c r="L17" s="5">
        <v>1</v>
      </c>
      <c r="M17" s="4">
        <f t="shared" si="1"/>
        <v>224.58</v>
      </c>
    </row>
    <row r="18" spans="1:13" x14ac:dyDescent="0.25">
      <c r="A18" s="3">
        <f t="shared" si="0"/>
        <v>11</v>
      </c>
      <c r="B18" s="8"/>
      <c r="C18" s="40"/>
      <c r="D18" s="40"/>
      <c r="E18" s="76" t="s">
        <v>24</v>
      </c>
      <c r="F18" s="77"/>
      <c r="G18" s="78" t="s">
        <v>23</v>
      </c>
      <c r="H18" s="79"/>
      <c r="I18" s="80"/>
      <c r="J18" s="7" t="s">
        <v>25</v>
      </c>
      <c r="K18" s="1">
        <v>104.41</v>
      </c>
      <c r="L18" s="5">
        <v>1</v>
      </c>
      <c r="M18" s="4">
        <f t="shared" si="1"/>
        <v>104.41</v>
      </c>
    </row>
    <row r="19" spans="1:13" x14ac:dyDescent="0.25">
      <c r="A19" s="3">
        <f t="shared" si="0"/>
        <v>12</v>
      </c>
      <c r="B19" s="8"/>
      <c r="C19" s="40"/>
      <c r="D19" s="40"/>
      <c r="E19" s="76" t="s">
        <v>24</v>
      </c>
      <c r="F19" s="77"/>
      <c r="G19" s="78" t="s">
        <v>23</v>
      </c>
      <c r="H19" s="79"/>
      <c r="I19" s="80"/>
      <c r="J19" s="7" t="s">
        <v>26</v>
      </c>
      <c r="K19" s="1">
        <v>104.41</v>
      </c>
      <c r="L19" s="5">
        <v>1</v>
      </c>
      <c r="M19" s="4">
        <f t="shared" si="1"/>
        <v>104.41</v>
      </c>
    </row>
    <row r="20" spans="1:13" x14ac:dyDescent="0.25">
      <c r="A20" s="3">
        <f t="shared" si="0"/>
        <v>13</v>
      </c>
      <c r="B20" s="8"/>
      <c r="C20" s="40"/>
      <c r="D20" s="40"/>
      <c r="E20" s="76" t="s">
        <v>24</v>
      </c>
      <c r="F20" s="77"/>
      <c r="G20" s="78" t="s">
        <v>23</v>
      </c>
      <c r="H20" s="79"/>
      <c r="I20" s="80"/>
      <c r="J20" s="7" t="s">
        <v>26</v>
      </c>
      <c r="K20" s="1">
        <v>224.58</v>
      </c>
      <c r="L20" s="5">
        <v>1</v>
      </c>
      <c r="M20" s="4">
        <f t="shared" si="1"/>
        <v>224.58</v>
      </c>
    </row>
    <row r="21" spans="1:13" x14ac:dyDescent="0.25">
      <c r="A21" s="3">
        <f t="shared" si="0"/>
        <v>14</v>
      </c>
      <c r="B21" s="8"/>
      <c r="C21" s="40"/>
      <c r="D21" s="40"/>
      <c r="E21" s="76" t="s">
        <v>24</v>
      </c>
      <c r="F21" s="77"/>
      <c r="G21" s="78" t="s">
        <v>23</v>
      </c>
      <c r="H21" s="79"/>
      <c r="I21" s="80"/>
      <c r="J21" s="7" t="s">
        <v>26</v>
      </c>
      <c r="K21" s="1">
        <v>244.41</v>
      </c>
      <c r="L21" s="5">
        <v>1</v>
      </c>
      <c r="M21" s="4">
        <f t="shared" si="1"/>
        <v>244.41</v>
      </c>
    </row>
    <row r="22" spans="1:13" x14ac:dyDescent="0.25">
      <c r="A22" s="3">
        <f t="shared" si="0"/>
        <v>15</v>
      </c>
      <c r="B22" s="8"/>
      <c r="C22" s="40"/>
      <c r="D22" s="40"/>
      <c r="E22" s="76" t="s">
        <v>24</v>
      </c>
      <c r="F22" s="77"/>
      <c r="G22" s="78" t="s">
        <v>23</v>
      </c>
      <c r="H22" s="79"/>
      <c r="I22" s="80"/>
      <c r="J22" s="7" t="s">
        <v>26</v>
      </c>
      <c r="K22" s="1">
        <v>175</v>
      </c>
      <c r="L22" s="5">
        <v>1</v>
      </c>
      <c r="M22" s="4">
        <f t="shared" si="1"/>
        <v>175</v>
      </c>
    </row>
    <row r="23" spans="1:13" x14ac:dyDescent="0.25">
      <c r="A23" s="3">
        <f t="shared" si="0"/>
        <v>16</v>
      </c>
      <c r="B23" s="8" t="s">
        <v>28</v>
      </c>
      <c r="C23" s="40"/>
      <c r="D23" s="40"/>
      <c r="E23" s="76" t="s">
        <v>24</v>
      </c>
      <c r="F23" s="77"/>
      <c r="G23" s="78" t="s">
        <v>29</v>
      </c>
      <c r="H23" s="79"/>
      <c r="I23" s="80"/>
      <c r="J23" s="7" t="s">
        <v>25</v>
      </c>
      <c r="K23" s="1">
        <v>269.5</v>
      </c>
      <c r="L23" s="5">
        <v>1</v>
      </c>
      <c r="M23" s="4">
        <f t="shared" si="1"/>
        <v>269.5</v>
      </c>
    </row>
    <row r="24" spans="1:13" x14ac:dyDescent="0.25">
      <c r="A24" s="3">
        <f t="shared" si="0"/>
        <v>17</v>
      </c>
      <c r="B24" s="6"/>
      <c r="C24" s="40"/>
      <c r="D24" s="40"/>
      <c r="E24" s="94" t="s">
        <v>24</v>
      </c>
      <c r="F24" s="95"/>
      <c r="G24" s="78" t="s">
        <v>29</v>
      </c>
      <c r="H24" s="79"/>
      <c r="I24" s="80"/>
      <c r="J24" s="7" t="s">
        <v>25</v>
      </c>
      <c r="K24" s="1">
        <v>244.41</v>
      </c>
      <c r="L24" s="5">
        <v>1</v>
      </c>
      <c r="M24" s="4">
        <f t="shared" si="1"/>
        <v>244.41</v>
      </c>
    </row>
    <row r="25" spans="1:13" x14ac:dyDescent="0.25">
      <c r="A25" s="3">
        <f t="shared" si="0"/>
        <v>18</v>
      </c>
      <c r="B25" s="6"/>
      <c r="C25" s="40"/>
      <c r="D25" s="40"/>
      <c r="E25" s="76" t="s">
        <v>24</v>
      </c>
      <c r="F25" s="77"/>
      <c r="G25" s="78" t="s">
        <v>29</v>
      </c>
      <c r="H25" s="79"/>
      <c r="I25" s="80"/>
      <c r="J25" s="5" t="s">
        <v>26</v>
      </c>
      <c r="K25" s="1">
        <v>139.41</v>
      </c>
      <c r="L25" s="5">
        <v>1</v>
      </c>
      <c r="M25" s="4">
        <f t="shared" si="1"/>
        <v>139.41</v>
      </c>
    </row>
    <row r="26" spans="1:13" x14ac:dyDescent="0.25">
      <c r="A26" s="3">
        <f t="shared" si="0"/>
        <v>19</v>
      </c>
      <c r="B26" s="6"/>
      <c r="C26" s="40"/>
      <c r="D26" s="40"/>
      <c r="E26" s="76" t="s">
        <v>24</v>
      </c>
      <c r="F26" s="77"/>
      <c r="G26" s="78" t="s">
        <v>29</v>
      </c>
      <c r="H26" s="79"/>
      <c r="I26" s="80"/>
      <c r="J26" s="5" t="s">
        <v>25</v>
      </c>
      <c r="K26" s="1">
        <v>104.41</v>
      </c>
      <c r="L26" s="5">
        <v>1</v>
      </c>
      <c r="M26" s="4">
        <f t="shared" si="1"/>
        <v>104.41</v>
      </c>
    </row>
    <row r="27" spans="1:13" x14ac:dyDescent="0.25">
      <c r="A27" s="3">
        <f t="shared" si="0"/>
        <v>20</v>
      </c>
      <c r="B27" s="6"/>
      <c r="C27" s="40"/>
      <c r="D27" s="40"/>
      <c r="E27" s="76" t="s">
        <v>24</v>
      </c>
      <c r="F27" s="77"/>
      <c r="G27" s="78" t="s">
        <v>29</v>
      </c>
      <c r="H27" s="79"/>
      <c r="I27" s="80"/>
      <c r="J27" s="5" t="s">
        <v>26</v>
      </c>
      <c r="K27" s="1">
        <v>104.41</v>
      </c>
      <c r="L27" s="5">
        <v>1</v>
      </c>
      <c r="M27" s="4">
        <f t="shared" si="1"/>
        <v>104.41</v>
      </c>
    </row>
    <row r="28" spans="1:13" x14ac:dyDescent="0.25">
      <c r="A28" s="3">
        <f t="shared" si="0"/>
        <v>21</v>
      </c>
      <c r="B28" s="6"/>
      <c r="C28" s="40"/>
      <c r="D28" s="40"/>
      <c r="E28" s="76" t="s">
        <v>24</v>
      </c>
      <c r="F28" s="77"/>
      <c r="G28" s="78" t="s">
        <v>29</v>
      </c>
      <c r="H28" s="79"/>
      <c r="I28" s="80"/>
      <c r="J28" s="5" t="s">
        <v>25</v>
      </c>
      <c r="K28" s="1">
        <v>139.41</v>
      </c>
      <c r="L28" s="5">
        <v>1</v>
      </c>
      <c r="M28" s="4">
        <f t="shared" si="1"/>
        <v>139.41</v>
      </c>
    </row>
    <row r="29" spans="1:13" x14ac:dyDescent="0.25">
      <c r="A29" s="3">
        <v>22</v>
      </c>
      <c r="B29" s="6"/>
      <c r="C29" s="40"/>
      <c r="D29" s="40"/>
      <c r="E29" s="76" t="s">
        <v>24</v>
      </c>
      <c r="F29" s="77"/>
      <c r="G29" s="78" t="s">
        <v>29</v>
      </c>
      <c r="H29" s="79"/>
      <c r="I29" s="80"/>
      <c r="J29" s="5" t="s">
        <v>26</v>
      </c>
      <c r="K29" s="1">
        <v>244.41</v>
      </c>
      <c r="L29" s="5">
        <v>1</v>
      </c>
      <c r="M29" s="4">
        <f t="shared" si="1"/>
        <v>244.41</v>
      </c>
    </row>
    <row r="30" spans="1:13" x14ac:dyDescent="0.25">
      <c r="A30" s="3">
        <v>23</v>
      </c>
      <c r="B30" s="6"/>
      <c r="C30" s="40"/>
      <c r="D30" s="40"/>
      <c r="E30" s="76" t="s">
        <v>24</v>
      </c>
      <c r="F30" s="77"/>
      <c r="G30" s="78" t="s">
        <v>29</v>
      </c>
      <c r="H30" s="79"/>
      <c r="I30" s="80"/>
      <c r="J30" s="5" t="s">
        <v>26</v>
      </c>
      <c r="K30" s="1">
        <v>269.5</v>
      </c>
      <c r="L30" s="5">
        <v>1</v>
      </c>
      <c r="M30" s="4">
        <f t="shared" si="1"/>
        <v>269.5</v>
      </c>
    </row>
    <row r="31" spans="1:13" x14ac:dyDescent="0.25">
      <c r="A31" s="3">
        <v>24</v>
      </c>
      <c r="B31" s="6"/>
      <c r="C31" s="40"/>
      <c r="D31" s="40"/>
      <c r="E31" s="76"/>
      <c r="F31" s="77"/>
      <c r="G31" s="78"/>
      <c r="H31" s="79"/>
      <c r="I31" s="80"/>
      <c r="J31" s="5"/>
      <c r="K31" s="1"/>
      <c r="L31" s="5"/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6"/>
      <c r="F32" s="77"/>
      <c r="G32" s="78" t="s">
        <v>31</v>
      </c>
      <c r="H32" s="79"/>
      <c r="I32" s="80"/>
      <c r="J32" s="5"/>
      <c r="K32" s="1">
        <v>150</v>
      </c>
      <c r="L32" s="5"/>
      <c r="M32" s="4">
        <v>150</v>
      </c>
    </row>
    <row r="33" spans="1:13" x14ac:dyDescent="0.25">
      <c r="A33" s="3">
        <v>26</v>
      </c>
      <c r="B33" s="6"/>
      <c r="C33" s="40"/>
      <c r="D33" s="40"/>
      <c r="E33" s="76"/>
      <c r="F33" s="77"/>
      <c r="G33" s="78"/>
      <c r="H33" s="79"/>
      <c r="I33" s="80"/>
      <c r="J33" s="5"/>
      <c r="K33" s="1"/>
      <c r="L33" s="5"/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8"/>
      <c r="H34" s="79"/>
      <c r="I34" s="80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90"/>
      <c r="H35" s="91"/>
      <c r="I35" s="92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1"/>
      <c r="H36" s="91"/>
      <c r="I36" s="91"/>
      <c r="J36" s="54"/>
      <c r="K36" s="56"/>
      <c r="L36" s="55" t="s">
        <v>17</v>
      </c>
      <c r="M36" s="57">
        <f>SUM(M8:M35)</f>
        <v>4116.579999999999</v>
      </c>
    </row>
    <row r="37" spans="1:13" ht="15.75" x14ac:dyDescent="0.25">
      <c r="K37" s="89" t="s">
        <v>18</v>
      </c>
      <c r="L37" s="89"/>
      <c r="M37" s="58">
        <f>SUM(M36*20%)</f>
        <v>823.3159999999998</v>
      </c>
    </row>
    <row r="38" spans="1:13" ht="16.5" thickBot="1" x14ac:dyDescent="0.3">
      <c r="K38" s="81" t="s">
        <v>2</v>
      </c>
      <c r="L38" s="82"/>
      <c r="M38" s="59">
        <f>SUM(M36:M37)</f>
        <v>4939.8959999999988</v>
      </c>
    </row>
    <row r="39" spans="1:13" ht="15.75" thickTop="1" x14ac:dyDescent="0.25"/>
  </sheetData>
  <mergeCells count="70">
    <mergeCell ref="G16:I16"/>
    <mergeCell ref="G32:I32"/>
    <mergeCell ref="G34:I34"/>
    <mergeCell ref="G33:I33"/>
    <mergeCell ref="E29:F29"/>
    <mergeCell ref="E30:F30"/>
    <mergeCell ref="E31:F31"/>
    <mergeCell ref="E32:F32"/>
    <mergeCell ref="E33:F33"/>
    <mergeCell ref="G8:I8"/>
    <mergeCell ref="G7:I7"/>
    <mergeCell ref="G9:I9"/>
    <mergeCell ref="G10:I10"/>
    <mergeCell ref="K37:L37"/>
    <mergeCell ref="G12:I12"/>
    <mergeCell ref="G13:I13"/>
    <mergeCell ref="G14:I14"/>
    <mergeCell ref="G15:I15"/>
    <mergeCell ref="G11:I11"/>
    <mergeCell ref="G17:I17"/>
    <mergeCell ref="G35:I35"/>
    <mergeCell ref="G36:I36"/>
    <mergeCell ref="G29:I29"/>
    <mergeCell ref="G30:I30"/>
    <mergeCell ref="G31:I31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3:F23"/>
    <mergeCell ref="E25:F25"/>
    <mergeCell ref="E26:F26"/>
    <mergeCell ref="E22:F22"/>
    <mergeCell ref="E27:F27"/>
    <mergeCell ref="G27:I27"/>
    <mergeCell ref="G28:I28"/>
    <mergeCell ref="E24:F24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2024-02-23T14:36:05Z</dcterms:modified>
</cp:coreProperties>
</file>