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debbie.young\Desktop\"/>
    </mc:Choice>
  </mc:AlternateContent>
  <xr:revisionPtr revIDLastSave="0" documentId="13_ncr:1_{225B4C54-6873-4FD1-ADD7-3FD1C901A4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1" l="1"/>
  <c r="M35" i="1"/>
  <c r="M34" i="1"/>
  <c r="M33" i="1"/>
  <c r="M32" i="1"/>
  <c r="M31" i="1"/>
  <c r="M30" i="1"/>
  <c r="M29" i="1"/>
  <c r="M28" i="1"/>
  <c r="M42" i="1"/>
  <c r="M41" i="1"/>
  <c r="M40" i="1"/>
  <c r="M39" i="1"/>
  <c r="M38" i="1"/>
  <c r="M37" i="1"/>
  <c r="M47" i="1"/>
  <c r="M46" i="1"/>
  <c r="M45" i="1"/>
  <c r="M44" i="1"/>
  <c r="M11" i="1" l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43" i="1"/>
  <c r="M50" i="1" l="1"/>
  <c r="A9" i="1"/>
  <c r="A10" i="1" s="1"/>
  <c r="A11" i="1" s="1"/>
  <c r="A12" i="1" s="1"/>
  <c r="A13" i="1" l="1"/>
  <c r="A14" i="1" s="1"/>
  <c r="A15" i="1" s="1"/>
  <c r="A16" i="1" s="1"/>
  <c r="A17" i="1" s="1"/>
  <c r="A18" i="1" s="1"/>
  <c r="M51" i="1"/>
  <c r="M52" i="1" s="1"/>
  <c r="A19" i="1" l="1"/>
  <c r="A20" i="1" l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</calcChain>
</file>

<file path=xl/sharedStrings.xml><?xml version="1.0" encoding="utf-8"?>
<sst xmlns="http://schemas.openxmlformats.org/spreadsheetml/2006/main" count="148" uniqueCount="48">
  <si>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</si>
  <si>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</si>
  <si>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</si>
  <si>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</si>
  <si>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</si>
  <si>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</si>
  <si>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</si>
  <si>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</si>
  <si>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</si>
  <si>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</si>
  <si>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</si>
  <si>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</si>
  <si>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</si>
  <si>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</si>
  <si>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</si>
  <si>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</si>
  <si>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</si>
  <si>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Net</t>
  </si>
  <si>
    <t>VAT</t>
  </si>
  <si>
    <t>Q.E 6th Form College</t>
  </si>
  <si>
    <t xml:space="preserve">Vane Terrace </t>
  </si>
  <si>
    <t xml:space="preserve">Darlington </t>
  </si>
  <si>
    <t>DL3 7AU</t>
  </si>
  <si>
    <t>Room 301 L to R</t>
  </si>
  <si>
    <t xml:space="preserve">89mm Verticals </t>
  </si>
  <si>
    <t>Unilux - colour TBC</t>
  </si>
  <si>
    <t>L/L</t>
  </si>
  <si>
    <t>R/S</t>
  </si>
  <si>
    <t>L/S</t>
  </si>
  <si>
    <t xml:space="preserve">Room 302 </t>
  </si>
  <si>
    <t>Room 303</t>
  </si>
  <si>
    <t>Room 305 L to R</t>
  </si>
  <si>
    <t>Room 306 L to R</t>
  </si>
  <si>
    <t>Room 307 L to R</t>
  </si>
  <si>
    <t>R/R</t>
  </si>
  <si>
    <t>Room 308</t>
  </si>
  <si>
    <t>Room 309</t>
  </si>
  <si>
    <t>Roller</t>
  </si>
  <si>
    <t>R</t>
  </si>
  <si>
    <t>Room 50a</t>
  </si>
  <si>
    <t>L</t>
  </si>
  <si>
    <t>Room 50b</t>
  </si>
  <si>
    <t>Room 053</t>
  </si>
  <si>
    <t>Room 23</t>
  </si>
  <si>
    <t>Room 19</t>
  </si>
  <si>
    <t>Perfect Fit Pleat</t>
  </si>
  <si>
    <t>Duo Pleat B/O Fabric</t>
  </si>
  <si>
    <t xml:space="preserve">Fitting - 7 hours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</si>
</sst>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2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3"/>
  <sheetViews>
    <sheetView tabSelected="1" topLeftCell="A24" workbookViewId="0">
      <selection activeCell="L46" sqref="L46"/>
    </sheetView>
  </sheetViews>
  <sheetFormatPr defaultRowHeight="15" x14ac:dyDescent="0.25"/>
  <cols>
    <col min="2" max="2" width="15.28515625" customWidth="1"/>
    <col min="9" max="9" width="4.85546875" customWidth="1"/>
    <col min="11" max="11" width="11.5703125" bestFit="1" customWidth="1"/>
    <col min="13" max="13" width="12.5703125" customWidth="1"/>
  </cols>
  <sheetData>
    <row r="1" spans="1:13" ht="18" x14ac:dyDescent="0.2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 t="s">
        <v>19</v>
      </c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 t="s">
        <v>20</v>
      </c>
      <c r="D3" s="2"/>
      <c r="E3" s="2"/>
      <c r="F3" s="22"/>
      <c r="G3" s="2"/>
      <c r="H3" s="2"/>
      <c r="I3" s="2"/>
      <c r="J3" s="20" t="s">
        <v>12</v>
      </c>
      <c r="K3" s="25">
        <v>356126</v>
      </c>
      <c r="L3" s="24"/>
      <c r="M3" s="17"/>
    </row>
    <row r="4" spans="1:13" ht="15.75" x14ac:dyDescent="0.25">
      <c r="A4" s="23"/>
      <c r="B4" s="2"/>
      <c r="C4" s="22" t="s">
        <v>21</v>
      </c>
      <c r="D4" s="2"/>
      <c r="E4" s="21"/>
      <c r="F4" s="21"/>
      <c r="G4" s="2"/>
      <c r="H4" s="2"/>
      <c r="I4" s="2"/>
      <c r="J4" s="20" t="s">
        <v>11</v>
      </c>
      <c r="K4" s="19">
        <v>45188</v>
      </c>
      <c r="L4" s="18"/>
      <c r="M4" s="17"/>
    </row>
    <row r="5" spans="1:13" ht="16.5" thickBot="1" x14ac:dyDescent="0.3">
      <c r="A5" s="16"/>
      <c r="C5" s="14" t="s">
        <v>22</v>
      </c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79" t="s">
        <v>10</v>
      </c>
      <c r="B6" s="81" t="s">
        <v>9</v>
      </c>
      <c r="C6" s="83" t="s">
        <v>8</v>
      </c>
      <c r="D6" s="83" t="s">
        <v>7</v>
      </c>
      <c r="E6" s="84" t="s">
        <v>6</v>
      </c>
      <c r="F6" s="85"/>
      <c r="G6" s="85"/>
      <c r="H6" s="85"/>
      <c r="I6" s="43"/>
      <c r="J6" s="79" t="s">
        <v>5</v>
      </c>
      <c r="K6" s="88" t="s">
        <v>4</v>
      </c>
      <c r="L6" s="86" t="s">
        <v>3</v>
      </c>
      <c r="M6" s="77" t="s">
        <v>2</v>
      </c>
    </row>
    <row r="7" spans="1:13" x14ac:dyDescent="0.25">
      <c r="A7" s="80"/>
      <c r="B7" s="82"/>
      <c r="C7" s="80"/>
      <c r="D7" s="80"/>
      <c r="E7" s="90" t="s">
        <v>1</v>
      </c>
      <c r="F7" s="91"/>
      <c r="G7" s="68" t="s">
        <v>0</v>
      </c>
      <c r="H7" s="69"/>
      <c r="I7" s="70"/>
      <c r="J7" s="80"/>
      <c r="K7" s="89"/>
      <c r="L7" s="87"/>
      <c r="M7" s="78"/>
    </row>
    <row r="8" spans="1:13" x14ac:dyDescent="0.25">
      <c r="A8" s="3">
        <v>1</v>
      </c>
      <c r="B8" s="8" t="s">
        <v>23</v>
      </c>
      <c r="C8" s="40"/>
      <c r="D8" s="40"/>
      <c r="E8" s="60" t="s">
        <v>24</v>
      </c>
      <c r="F8" s="61"/>
      <c r="G8" s="62" t="s">
        <v>25</v>
      </c>
      <c r="H8" s="63"/>
      <c r="I8" s="64"/>
      <c r="J8" s="7" t="s">
        <v>26</v>
      </c>
      <c r="K8" s="1">
        <v>133.58000000000001</v>
      </c>
      <c r="L8" s="5">
        <v>1</v>
      </c>
      <c r="M8" s="4">
        <v>133.58000000000001</v>
      </c>
    </row>
    <row r="9" spans="1:13" x14ac:dyDescent="0.25">
      <c r="A9" s="3">
        <f t="shared" ref="A9:A47" si="0">+A8+1</f>
        <v>2</v>
      </c>
      <c r="B9" s="8"/>
      <c r="C9" s="40"/>
      <c r="D9" s="40"/>
      <c r="E9" s="60" t="s">
        <v>24</v>
      </c>
      <c r="F9" s="61"/>
      <c r="G9" s="62" t="s">
        <v>25</v>
      </c>
      <c r="H9" s="63"/>
      <c r="I9" s="64"/>
      <c r="J9" s="7" t="s">
        <v>26</v>
      </c>
      <c r="K9" s="1">
        <v>133.58000000000001</v>
      </c>
      <c r="L9" s="5">
        <v>1</v>
      </c>
      <c r="M9" s="4">
        <v>133.58000000000001</v>
      </c>
    </row>
    <row r="10" spans="1:13" x14ac:dyDescent="0.25">
      <c r="A10" s="3">
        <f t="shared" si="0"/>
        <v>3</v>
      </c>
      <c r="B10" s="8"/>
      <c r="C10" s="40"/>
      <c r="D10" s="40"/>
      <c r="E10" s="60" t="s">
        <v>24</v>
      </c>
      <c r="F10" s="61"/>
      <c r="G10" s="62" t="s">
        <v>25</v>
      </c>
      <c r="H10" s="63"/>
      <c r="I10" s="64"/>
      <c r="J10" s="7" t="s">
        <v>27</v>
      </c>
      <c r="K10" s="1">
        <v>306.25</v>
      </c>
      <c r="L10" s="5">
        <v>1</v>
      </c>
      <c r="M10" s="4">
        <v>306.25</v>
      </c>
    </row>
    <row r="11" spans="1:13" x14ac:dyDescent="0.25">
      <c r="A11" s="3">
        <f t="shared" si="0"/>
        <v>4</v>
      </c>
      <c r="B11" s="8"/>
      <c r="C11" s="40"/>
      <c r="D11" s="40"/>
      <c r="E11" s="60" t="s">
        <v>24</v>
      </c>
      <c r="F11" s="61"/>
      <c r="G11" s="62" t="s">
        <v>25</v>
      </c>
      <c r="H11" s="63"/>
      <c r="I11" s="64"/>
      <c r="J11" s="7" t="s">
        <v>28</v>
      </c>
      <c r="K11" s="1">
        <v>249.08</v>
      </c>
      <c r="L11" s="5">
        <v>1</v>
      </c>
      <c r="M11" s="4">
        <f t="shared" ref="M11:M47" si="1">K11*L11</f>
        <v>249.08</v>
      </c>
    </row>
    <row r="12" spans="1:13" x14ac:dyDescent="0.25">
      <c r="A12" s="3">
        <f t="shared" si="0"/>
        <v>5</v>
      </c>
      <c r="B12" s="8" t="s">
        <v>29</v>
      </c>
      <c r="C12" s="40"/>
      <c r="D12" s="40"/>
      <c r="E12" s="60" t="s">
        <v>24</v>
      </c>
      <c r="F12" s="61"/>
      <c r="G12" s="62" t="s">
        <v>25</v>
      </c>
      <c r="H12" s="63"/>
      <c r="I12" s="64"/>
      <c r="J12" s="7" t="s">
        <v>28</v>
      </c>
      <c r="K12" s="1">
        <v>249.08</v>
      </c>
      <c r="L12" s="5">
        <v>1</v>
      </c>
      <c r="M12" s="4">
        <f t="shared" si="1"/>
        <v>249.08</v>
      </c>
    </row>
    <row r="13" spans="1:13" x14ac:dyDescent="0.25">
      <c r="A13" s="3">
        <f t="shared" si="0"/>
        <v>6</v>
      </c>
      <c r="B13" s="8" t="s">
        <v>30</v>
      </c>
      <c r="C13" s="40"/>
      <c r="D13" s="40"/>
      <c r="E13" s="60" t="s">
        <v>24</v>
      </c>
      <c r="F13" s="61"/>
      <c r="G13" s="62" t="s">
        <v>25</v>
      </c>
      <c r="H13" s="63"/>
      <c r="I13" s="64"/>
      <c r="J13" s="7" t="s">
        <v>28</v>
      </c>
      <c r="K13" s="1">
        <v>169.17</v>
      </c>
      <c r="L13" s="5">
        <v>1</v>
      </c>
      <c r="M13" s="4">
        <f t="shared" si="1"/>
        <v>169.17</v>
      </c>
    </row>
    <row r="14" spans="1:13" x14ac:dyDescent="0.25">
      <c r="A14" s="3">
        <f t="shared" si="0"/>
        <v>7</v>
      </c>
      <c r="B14" s="8" t="s">
        <v>31</v>
      </c>
      <c r="C14" s="40"/>
      <c r="D14" s="40"/>
      <c r="E14" s="60" t="s">
        <v>24</v>
      </c>
      <c r="F14" s="61"/>
      <c r="G14" s="62" t="s">
        <v>25</v>
      </c>
      <c r="H14" s="63"/>
      <c r="I14" s="64"/>
      <c r="J14" s="7" t="s">
        <v>27</v>
      </c>
      <c r="K14" s="1">
        <v>249.08</v>
      </c>
      <c r="L14" s="5">
        <v>1</v>
      </c>
      <c r="M14" s="4">
        <f t="shared" si="1"/>
        <v>249.08</v>
      </c>
    </row>
    <row r="15" spans="1:13" x14ac:dyDescent="0.25">
      <c r="A15" s="3">
        <f t="shared" si="0"/>
        <v>8</v>
      </c>
      <c r="B15" s="8"/>
      <c r="C15" s="40"/>
      <c r="D15" s="40"/>
      <c r="E15" s="60" t="s">
        <v>24</v>
      </c>
      <c r="F15" s="61"/>
      <c r="G15" s="62" t="s">
        <v>25</v>
      </c>
      <c r="H15" s="63"/>
      <c r="I15" s="64"/>
      <c r="J15" s="7" t="s">
        <v>26</v>
      </c>
      <c r="K15" s="1">
        <v>133.58000000000001</v>
      </c>
      <c r="L15" s="5">
        <v>1</v>
      </c>
      <c r="M15" s="4">
        <f t="shared" si="1"/>
        <v>133.58000000000001</v>
      </c>
    </row>
    <row r="16" spans="1:13" x14ac:dyDescent="0.25">
      <c r="A16" s="3">
        <f t="shared" si="0"/>
        <v>9</v>
      </c>
      <c r="B16" s="8"/>
      <c r="C16" s="40"/>
      <c r="D16" s="40"/>
      <c r="E16" s="60" t="s">
        <v>24</v>
      </c>
      <c r="F16" s="61"/>
      <c r="G16" s="62" t="s">
        <v>25</v>
      </c>
      <c r="H16" s="63"/>
      <c r="I16" s="64"/>
      <c r="J16" s="7" t="s">
        <v>27</v>
      </c>
      <c r="K16" s="1">
        <v>249.08</v>
      </c>
      <c r="L16" s="5">
        <v>1</v>
      </c>
      <c r="M16" s="4">
        <f t="shared" si="1"/>
        <v>249.08</v>
      </c>
    </row>
    <row r="17" spans="1:13" x14ac:dyDescent="0.25">
      <c r="A17" s="3">
        <f t="shared" si="0"/>
        <v>10</v>
      </c>
      <c r="B17" s="8"/>
      <c r="C17" s="40"/>
      <c r="D17" s="40"/>
      <c r="E17" s="60" t="s">
        <v>24</v>
      </c>
      <c r="F17" s="61"/>
      <c r="G17" s="62" t="s">
        <v>25</v>
      </c>
      <c r="H17" s="63"/>
      <c r="I17" s="64"/>
      <c r="J17" s="7" t="s">
        <v>26</v>
      </c>
      <c r="K17" s="1">
        <v>133.58000000000001</v>
      </c>
      <c r="L17" s="5">
        <v>1</v>
      </c>
      <c r="M17" s="4">
        <f t="shared" si="1"/>
        <v>133.58000000000001</v>
      </c>
    </row>
    <row r="18" spans="1:13" x14ac:dyDescent="0.25">
      <c r="A18" s="3">
        <f t="shared" si="0"/>
        <v>11</v>
      </c>
      <c r="B18" s="8" t="s">
        <v>32</v>
      </c>
      <c r="C18" s="40"/>
      <c r="D18" s="40"/>
      <c r="E18" s="60" t="s">
        <v>24</v>
      </c>
      <c r="F18" s="61"/>
      <c r="G18" s="62" t="s">
        <v>25</v>
      </c>
      <c r="H18" s="63"/>
      <c r="I18" s="64"/>
      <c r="J18" s="7" t="s">
        <v>26</v>
      </c>
      <c r="K18" s="1">
        <v>133.58000000000001</v>
      </c>
      <c r="L18" s="5">
        <v>1</v>
      </c>
      <c r="M18" s="4">
        <f t="shared" si="1"/>
        <v>133.58000000000001</v>
      </c>
    </row>
    <row r="19" spans="1:13" x14ac:dyDescent="0.25">
      <c r="A19" s="3">
        <f t="shared" si="0"/>
        <v>12</v>
      </c>
      <c r="B19" s="8"/>
      <c r="C19" s="40"/>
      <c r="D19" s="40"/>
      <c r="E19" s="60" t="s">
        <v>24</v>
      </c>
      <c r="F19" s="61"/>
      <c r="G19" s="62" t="s">
        <v>25</v>
      </c>
      <c r="H19" s="63"/>
      <c r="I19" s="64"/>
      <c r="J19" s="7" t="s">
        <v>28</v>
      </c>
      <c r="K19" s="1">
        <v>249.08</v>
      </c>
      <c r="L19" s="5">
        <v>1</v>
      </c>
      <c r="M19" s="4">
        <f t="shared" si="1"/>
        <v>249.08</v>
      </c>
    </row>
    <row r="20" spans="1:13" x14ac:dyDescent="0.25">
      <c r="A20" s="3">
        <f t="shared" si="0"/>
        <v>13</v>
      </c>
      <c r="B20" s="8"/>
      <c r="C20" s="40"/>
      <c r="D20" s="40"/>
      <c r="E20" s="60" t="s">
        <v>24</v>
      </c>
      <c r="F20" s="61"/>
      <c r="G20" s="62" t="s">
        <v>25</v>
      </c>
      <c r="H20" s="63"/>
      <c r="I20" s="64"/>
      <c r="J20" s="7" t="s">
        <v>26</v>
      </c>
      <c r="K20" s="1">
        <v>133.58000000000001</v>
      </c>
      <c r="L20" s="5">
        <v>1</v>
      </c>
      <c r="M20" s="4">
        <f t="shared" si="1"/>
        <v>133.58000000000001</v>
      </c>
    </row>
    <row r="21" spans="1:13" x14ac:dyDescent="0.25">
      <c r="A21" s="3">
        <f t="shared" si="0"/>
        <v>14</v>
      </c>
      <c r="B21" s="8"/>
      <c r="C21" s="40"/>
      <c r="D21" s="40"/>
      <c r="E21" s="60" t="s">
        <v>24</v>
      </c>
      <c r="F21" s="61"/>
      <c r="G21" s="62" t="s">
        <v>25</v>
      </c>
      <c r="H21" s="63"/>
      <c r="I21" s="64"/>
      <c r="J21" s="7" t="s">
        <v>28</v>
      </c>
      <c r="K21" s="1">
        <v>249.08</v>
      </c>
      <c r="L21" s="5">
        <v>1</v>
      </c>
      <c r="M21" s="4">
        <f t="shared" si="1"/>
        <v>249.08</v>
      </c>
    </row>
    <row r="22" spans="1:13" x14ac:dyDescent="0.25">
      <c r="A22" s="3">
        <f t="shared" si="0"/>
        <v>15</v>
      </c>
      <c r="B22" s="8" t="s">
        <v>33</v>
      </c>
      <c r="C22" s="40"/>
      <c r="D22" s="40"/>
      <c r="E22" s="60" t="s">
        <v>24</v>
      </c>
      <c r="F22" s="61"/>
      <c r="G22" s="62" t="s">
        <v>25</v>
      </c>
      <c r="H22" s="63"/>
      <c r="I22" s="64"/>
      <c r="J22" s="7" t="s">
        <v>34</v>
      </c>
      <c r="K22" s="1">
        <v>133.58000000000001</v>
      </c>
      <c r="L22" s="5">
        <v>1</v>
      </c>
      <c r="M22" s="4">
        <f t="shared" si="1"/>
        <v>133.58000000000001</v>
      </c>
    </row>
    <row r="23" spans="1:13" x14ac:dyDescent="0.25">
      <c r="A23" s="3">
        <f t="shared" si="0"/>
        <v>16</v>
      </c>
      <c r="B23" s="8"/>
      <c r="C23" s="40"/>
      <c r="D23" s="40"/>
      <c r="E23" s="60" t="s">
        <v>24</v>
      </c>
      <c r="F23" s="61"/>
      <c r="G23" s="62" t="s">
        <v>25</v>
      </c>
      <c r="H23" s="63"/>
      <c r="I23" s="64"/>
      <c r="J23" s="7" t="s">
        <v>27</v>
      </c>
      <c r="K23" s="1">
        <v>249.08</v>
      </c>
      <c r="L23" s="5">
        <v>1</v>
      </c>
      <c r="M23" s="4">
        <f t="shared" si="1"/>
        <v>249.08</v>
      </c>
    </row>
    <row r="24" spans="1:13" x14ac:dyDescent="0.25">
      <c r="A24" s="3">
        <f t="shared" si="0"/>
        <v>17</v>
      </c>
      <c r="B24" s="6"/>
      <c r="C24" s="40"/>
      <c r="D24" s="40"/>
      <c r="E24" s="60" t="s">
        <v>24</v>
      </c>
      <c r="F24" s="61"/>
      <c r="G24" s="62" t="s">
        <v>25</v>
      </c>
      <c r="H24" s="63"/>
      <c r="I24" s="64"/>
      <c r="J24" s="7" t="s">
        <v>26</v>
      </c>
      <c r="K24" s="1">
        <v>133.58000000000001</v>
      </c>
      <c r="L24" s="5">
        <v>1</v>
      </c>
      <c r="M24" s="4">
        <f t="shared" si="1"/>
        <v>133.58000000000001</v>
      </c>
    </row>
    <row r="25" spans="1:13" x14ac:dyDescent="0.25">
      <c r="A25" s="3">
        <f t="shared" si="0"/>
        <v>18</v>
      </c>
      <c r="B25" s="6"/>
      <c r="C25" s="40"/>
      <c r="D25" s="40"/>
      <c r="E25" s="60" t="s">
        <v>24</v>
      </c>
      <c r="F25" s="61"/>
      <c r="G25" s="62" t="s">
        <v>25</v>
      </c>
      <c r="H25" s="63"/>
      <c r="I25" s="64"/>
      <c r="J25" s="5" t="s">
        <v>27</v>
      </c>
      <c r="K25" s="1">
        <v>249.08</v>
      </c>
      <c r="L25" s="5">
        <v>1</v>
      </c>
      <c r="M25" s="4">
        <f t="shared" si="1"/>
        <v>249.08</v>
      </c>
    </row>
    <row r="26" spans="1:13" x14ac:dyDescent="0.25">
      <c r="A26" s="3">
        <f t="shared" si="0"/>
        <v>19</v>
      </c>
      <c r="B26" s="6"/>
      <c r="C26" s="40"/>
      <c r="D26" s="40"/>
      <c r="E26" s="60" t="s">
        <v>24</v>
      </c>
      <c r="F26" s="61"/>
      <c r="G26" s="62" t="s">
        <v>25</v>
      </c>
      <c r="H26" s="63"/>
      <c r="I26" s="64"/>
      <c r="J26" s="5" t="s">
        <v>26</v>
      </c>
      <c r="K26" s="1">
        <v>133.58000000000001</v>
      </c>
      <c r="L26" s="5">
        <v>1</v>
      </c>
      <c r="M26" s="4">
        <f t="shared" si="1"/>
        <v>133.58000000000001</v>
      </c>
    </row>
    <row r="27" spans="1:13" x14ac:dyDescent="0.25">
      <c r="A27" s="3">
        <f t="shared" si="0"/>
        <v>20</v>
      </c>
      <c r="B27" s="6" t="s">
        <v>35</v>
      </c>
      <c r="C27" s="40"/>
      <c r="D27" s="40"/>
      <c r="E27" s="60" t="s">
        <v>24</v>
      </c>
      <c r="F27" s="61"/>
      <c r="G27" s="62" t="s">
        <v>25</v>
      </c>
      <c r="H27" s="63"/>
      <c r="I27" s="64"/>
      <c r="J27" s="5" t="s">
        <v>26</v>
      </c>
      <c r="K27" s="1">
        <v>133.58000000000001</v>
      </c>
      <c r="L27" s="5">
        <v>1</v>
      </c>
      <c r="M27" s="4">
        <f t="shared" si="1"/>
        <v>133.58000000000001</v>
      </c>
    </row>
    <row r="28" spans="1:13" x14ac:dyDescent="0.25">
      <c r="A28" s="3">
        <f>+A27+1</f>
        <v>21</v>
      </c>
      <c r="B28" s="6"/>
      <c r="C28" s="40"/>
      <c r="D28" s="40"/>
      <c r="E28" s="60" t="s">
        <v>24</v>
      </c>
      <c r="F28" s="61"/>
      <c r="G28" s="62" t="s">
        <v>25</v>
      </c>
      <c r="H28" s="63"/>
      <c r="I28" s="64"/>
      <c r="J28" s="5" t="s">
        <v>27</v>
      </c>
      <c r="K28" s="1">
        <v>249.08</v>
      </c>
      <c r="L28" s="5">
        <v>1</v>
      </c>
      <c r="M28" s="4">
        <f t="shared" si="1"/>
        <v>249.08</v>
      </c>
    </row>
    <row r="29" spans="1:13" x14ac:dyDescent="0.25">
      <c r="A29" s="3">
        <f t="shared" si="0"/>
        <v>22</v>
      </c>
      <c r="B29" s="6"/>
      <c r="C29" s="40"/>
      <c r="D29" s="40"/>
      <c r="E29" s="60" t="s">
        <v>24</v>
      </c>
      <c r="F29" s="61"/>
      <c r="G29" s="62" t="s">
        <v>25</v>
      </c>
      <c r="H29" s="63"/>
      <c r="I29" s="64"/>
      <c r="J29" s="5" t="s">
        <v>26</v>
      </c>
      <c r="K29" s="1">
        <v>133.58000000000001</v>
      </c>
      <c r="L29" s="5">
        <v>1</v>
      </c>
      <c r="M29" s="4">
        <f t="shared" si="1"/>
        <v>133.58000000000001</v>
      </c>
    </row>
    <row r="30" spans="1:13" x14ac:dyDescent="0.25">
      <c r="A30" s="3">
        <f t="shared" si="0"/>
        <v>23</v>
      </c>
      <c r="B30" s="6"/>
      <c r="C30" s="40"/>
      <c r="D30" s="40"/>
      <c r="E30" s="60" t="s">
        <v>24</v>
      </c>
      <c r="F30" s="61"/>
      <c r="G30" s="62" t="s">
        <v>25</v>
      </c>
      <c r="H30" s="63"/>
      <c r="I30" s="64"/>
      <c r="J30" s="5" t="s">
        <v>28</v>
      </c>
      <c r="K30" s="1">
        <v>249.08</v>
      </c>
      <c r="L30" s="5">
        <v>1</v>
      </c>
      <c r="M30" s="4">
        <f t="shared" si="1"/>
        <v>249.08</v>
      </c>
    </row>
    <row r="31" spans="1:13" x14ac:dyDescent="0.25">
      <c r="A31" s="3">
        <f t="shared" si="0"/>
        <v>24</v>
      </c>
      <c r="B31" s="6"/>
      <c r="C31" s="40"/>
      <c r="D31" s="40"/>
      <c r="E31" s="60" t="s">
        <v>24</v>
      </c>
      <c r="F31" s="61"/>
      <c r="G31" s="62" t="s">
        <v>25</v>
      </c>
      <c r="H31" s="63"/>
      <c r="I31" s="64"/>
      <c r="J31" s="5" t="s">
        <v>27</v>
      </c>
      <c r="K31" s="1">
        <v>249.08</v>
      </c>
      <c r="L31" s="5">
        <v>1</v>
      </c>
      <c r="M31" s="4">
        <f t="shared" si="1"/>
        <v>249.08</v>
      </c>
    </row>
    <row r="32" spans="1:13" x14ac:dyDescent="0.25">
      <c r="A32" s="3">
        <f t="shared" si="0"/>
        <v>25</v>
      </c>
      <c r="B32" s="6"/>
      <c r="C32" s="40"/>
      <c r="D32" s="40"/>
      <c r="E32" s="60" t="s">
        <v>24</v>
      </c>
      <c r="F32" s="61"/>
      <c r="G32" s="62" t="s">
        <v>25</v>
      </c>
      <c r="H32" s="63"/>
      <c r="I32" s="64"/>
      <c r="J32" s="5" t="s">
        <v>28</v>
      </c>
      <c r="K32" s="1">
        <v>306.25</v>
      </c>
      <c r="L32" s="5">
        <v>1</v>
      </c>
      <c r="M32" s="4">
        <f t="shared" si="1"/>
        <v>306.25</v>
      </c>
    </row>
    <row r="33" spans="1:13" x14ac:dyDescent="0.25">
      <c r="A33" s="3">
        <f t="shared" si="0"/>
        <v>26</v>
      </c>
      <c r="B33" s="6"/>
      <c r="C33" s="40"/>
      <c r="D33" s="40"/>
      <c r="E33" s="60" t="s">
        <v>24</v>
      </c>
      <c r="F33" s="61"/>
      <c r="G33" s="62" t="s">
        <v>25</v>
      </c>
      <c r="H33" s="63"/>
      <c r="I33" s="64"/>
      <c r="J33" s="5" t="s">
        <v>26</v>
      </c>
      <c r="K33" s="1">
        <v>133.58000000000001</v>
      </c>
      <c r="L33" s="5">
        <v>1</v>
      </c>
      <c r="M33" s="4">
        <f t="shared" si="1"/>
        <v>133.58000000000001</v>
      </c>
    </row>
    <row r="34" spans="1:13" x14ac:dyDescent="0.25">
      <c r="A34" s="3">
        <f t="shared" si="0"/>
        <v>27</v>
      </c>
      <c r="B34" s="6"/>
      <c r="C34" s="40"/>
      <c r="D34" s="40"/>
      <c r="E34" s="60" t="s">
        <v>24</v>
      </c>
      <c r="F34" s="61"/>
      <c r="G34" s="62" t="s">
        <v>25</v>
      </c>
      <c r="H34" s="63"/>
      <c r="I34" s="64"/>
      <c r="J34" s="5" t="s">
        <v>34</v>
      </c>
      <c r="K34" s="1">
        <v>133.58000000000001</v>
      </c>
      <c r="L34" s="5">
        <v>1</v>
      </c>
      <c r="M34" s="4">
        <f t="shared" ref="M34:M36" si="2">K34*L34</f>
        <v>133.58000000000001</v>
      </c>
    </row>
    <row r="35" spans="1:13" x14ac:dyDescent="0.25">
      <c r="A35" s="3">
        <f t="shared" si="0"/>
        <v>28</v>
      </c>
      <c r="B35" s="6"/>
      <c r="C35" s="40"/>
      <c r="D35" s="40"/>
      <c r="E35" s="60" t="s">
        <v>24</v>
      </c>
      <c r="F35" s="61"/>
      <c r="G35" s="62" t="s">
        <v>25</v>
      </c>
      <c r="H35" s="63"/>
      <c r="I35" s="64"/>
      <c r="J35" s="5" t="s">
        <v>28</v>
      </c>
      <c r="K35" s="1">
        <v>249.08</v>
      </c>
      <c r="L35" s="5">
        <v>1</v>
      </c>
      <c r="M35" s="4">
        <f t="shared" si="2"/>
        <v>249.08</v>
      </c>
    </row>
    <row r="36" spans="1:13" x14ac:dyDescent="0.25">
      <c r="A36" s="3">
        <f t="shared" si="0"/>
        <v>29</v>
      </c>
      <c r="B36" s="6"/>
      <c r="C36" s="40"/>
      <c r="D36" s="40"/>
      <c r="E36" s="60" t="s">
        <v>24</v>
      </c>
      <c r="F36" s="61"/>
      <c r="G36" s="62" t="s">
        <v>25</v>
      </c>
      <c r="H36" s="63"/>
      <c r="I36" s="64"/>
      <c r="J36" s="5" t="s">
        <v>28</v>
      </c>
      <c r="K36" s="1">
        <v>249.08</v>
      </c>
      <c r="L36" s="5">
        <v>1</v>
      </c>
      <c r="M36" s="4">
        <f t="shared" si="2"/>
        <v>249.08</v>
      </c>
    </row>
    <row r="37" spans="1:13" x14ac:dyDescent="0.25">
      <c r="A37" s="3">
        <f t="shared" si="0"/>
        <v>30</v>
      </c>
      <c r="B37" s="6" t="s">
        <v>36</v>
      </c>
      <c r="C37" s="40"/>
      <c r="D37" s="40"/>
      <c r="E37" s="60" t="s">
        <v>37</v>
      </c>
      <c r="F37" s="61"/>
      <c r="G37" s="62" t="s">
        <v>25</v>
      </c>
      <c r="H37" s="63"/>
      <c r="I37" s="64"/>
      <c r="J37" s="5" t="s">
        <v>38</v>
      </c>
      <c r="K37" s="1">
        <v>197.17</v>
      </c>
      <c r="L37" s="5">
        <v>1</v>
      </c>
      <c r="M37" s="4">
        <f t="shared" ref="M37:M42" si="3">K37*L37</f>
        <v>197.17</v>
      </c>
    </row>
    <row r="38" spans="1:13" x14ac:dyDescent="0.25">
      <c r="A38" s="3">
        <f t="shared" si="0"/>
        <v>31</v>
      </c>
      <c r="B38" s="6" t="s">
        <v>39</v>
      </c>
      <c r="C38" s="40"/>
      <c r="D38" s="40"/>
      <c r="E38" s="60" t="s">
        <v>37</v>
      </c>
      <c r="F38" s="61"/>
      <c r="G38" s="62" t="s">
        <v>25</v>
      </c>
      <c r="H38" s="63"/>
      <c r="I38" s="64"/>
      <c r="J38" s="5" t="s">
        <v>40</v>
      </c>
      <c r="K38" s="1">
        <v>121.33</v>
      </c>
      <c r="L38" s="5">
        <v>1</v>
      </c>
      <c r="M38" s="4">
        <f t="shared" si="3"/>
        <v>121.33</v>
      </c>
    </row>
    <row r="39" spans="1:13" x14ac:dyDescent="0.25">
      <c r="A39" s="3">
        <f t="shared" si="0"/>
        <v>32</v>
      </c>
      <c r="B39" s="6" t="s">
        <v>41</v>
      </c>
      <c r="C39" s="40"/>
      <c r="D39" s="40"/>
      <c r="E39" s="60" t="s">
        <v>37</v>
      </c>
      <c r="F39" s="61"/>
      <c r="G39" s="62" t="s">
        <v>25</v>
      </c>
      <c r="H39" s="63"/>
      <c r="I39" s="64"/>
      <c r="J39" s="5" t="s">
        <v>38</v>
      </c>
      <c r="K39" s="1">
        <v>121.33</v>
      </c>
      <c r="L39" s="5">
        <v>1</v>
      </c>
      <c r="M39" s="4">
        <f t="shared" si="3"/>
        <v>121.33</v>
      </c>
    </row>
    <row r="40" spans="1:13" x14ac:dyDescent="0.25">
      <c r="A40" s="3">
        <f t="shared" si="0"/>
        <v>33</v>
      </c>
      <c r="B40" s="6" t="s">
        <v>42</v>
      </c>
      <c r="C40" s="40"/>
      <c r="D40" s="40"/>
      <c r="E40" s="60" t="s">
        <v>37</v>
      </c>
      <c r="F40" s="61"/>
      <c r="G40" s="62" t="s">
        <v>25</v>
      </c>
      <c r="H40" s="63"/>
      <c r="I40" s="64"/>
      <c r="J40" s="5" t="s">
        <v>38</v>
      </c>
      <c r="K40" s="1">
        <v>119</v>
      </c>
      <c r="L40" s="5">
        <v>1</v>
      </c>
      <c r="M40" s="4">
        <f t="shared" si="3"/>
        <v>119</v>
      </c>
    </row>
    <row r="41" spans="1:13" x14ac:dyDescent="0.25">
      <c r="A41" s="3">
        <f t="shared" si="0"/>
        <v>34</v>
      </c>
      <c r="B41" s="6"/>
      <c r="C41" s="40"/>
      <c r="D41" s="40"/>
      <c r="E41" s="60" t="s">
        <v>37</v>
      </c>
      <c r="F41" s="61"/>
      <c r="G41" s="62" t="s">
        <v>25</v>
      </c>
      <c r="H41" s="63"/>
      <c r="I41" s="64"/>
      <c r="J41" s="5" t="s">
        <v>40</v>
      </c>
      <c r="K41" s="1">
        <v>232.17</v>
      </c>
      <c r="L41" s="5">
        <v>1</v>
      </c>
      <c r="M41" s="4">
        <f t="shared" si="3"/>
        <v>232.17</v>
      </c>
    </row>
    <row r="42" spans="1:13" x14ac:dyDescent="0.25">
      <c r="A42" s="3">
        <f t="shared" si="0"/>
        <v>35</v>
      </c>
      <c r="B42" s="6"/>
      <c r="C42" s="40"/>
      <c r="D42" s="40"/>
      <c r="E42" s="60" t="s">
        <v>37</v>
      </c>
      <c r="F42" s="61"/>
      <c r="G42" s="62" t="s">
        <v>25</v>
      </c>
      <c r="H42" s="63"/>
      <c r="I42" s="64"/>
      <c r="J42" s="5" t="s">
        <v>40</v>
      </c>
      <c r="K42" s="1">
        <v>232.17</v>
      </c>
      <c r="L42" s="5">
        <v>1</v>
      </c>
      <c r="M42" s="4">
        <f t="shared" si="3"/>
        <v>232.17</v>
      </c>
    </row>
    <row r="43" spans="1:13" x14ac:dyDescent="0.25">
      <c r="A43" s="3">
        <f t="shared" si="0"/>
        <v>36</v>
      </c>
      <c r="B43" s="6" t="s">
        <v>43</v>
      </c>
      <c r="C43" s="40"/>
      <c r="D43" s="40"/>
      <c r="E43" s="60" t="s">
        <v>24</v>
      </c>
      <c r="F43" s="61"/>
      <c r="G43" s="62" t="s">
        <v>25</v>
      </c>
      <c r="H43" s="63"/>
      <c r="I43" s="64"/>
      <c r="J43" s="5" t="s">
        <v>34</v>
      </c>
      <c r="K43" s="1">
        <v>137.08000000000001</v>
      </c>
      <c r="L43" s="5">
        <v>1</v>
      </c>
      <c r="M43" s="4">
        <f t="shared" si="1"/>
        <v>137.08000000000001</v>
      </c>
    </row>
    <row r="44" spans="1:13" x14ac:dyDescent="0.25">
      <c r="A44" s="3">
        <f t="shared" si="0"/>
        <v>37</v>
      </c>
      <c r="B44" s="6" t="s">
        <v>44</v>
      </c>
      <c r="C44" s="40"/>
      <c r="D44" s="40"/>
      <c r="E44" s="60" t="s">
        <v>45</v>
      </c>
      <c r="F44" s="61"/>
      <c r="G44" s="62" t="s">
        <v>46</v>
      </c>
      <c r="H44" s="63"/>
      <c r="I44" s="64"/>
      <c r="J44" s="5"/>
      <c r="K44" s="1">
        <v>353.5</v>
      </c>
      <c r="L44" s="5">
        <v>1</v>
      </c>
      <c r="M44" s="4">
        <f t="shared" si="1"/>
        <v>353.5</v>
      </c>
    </row>
    <row r="45" spans="1:13" x14ac:dyDescent="0.25">
      <c r="A45" s="3">
        <f t="shared" si="0"/>
        <v>38</v>
      </c>
      <c r="B45" s="6"/>
      <c r="C45" s="40"/>
      <c r="D45" s="40"/>
      <c r="E45" s="60"/>
      <c r="F45" s="61"/>
      <c r="G45" s="62"/>
      <c r="H45" s="63"/>
      <c r="I45" s="64"/>
      <c r="J45" s="5"/>
      <c r="K45" s="1"/>
      <c r="L45" s="5">
        <v>1</v>
      </c>
      <c r="M45" s="4">
        <f t="shared" si="1"/>
        <v>0</v>
      </c>
    </row>
    <row r="46" spans="1:13" x14ac:dyDescent="0.25">
      <c r="A46" s="3">
        <f t="shared" si="0"/>
        <v>39</v>
      </c>
      <c r="B46" s="6"/>
      <c r="C46" s="40"/>
      <c r="D46" s="40"/>
      <c r="E46" s="60"/>
      <c r="F46" s="61"/>
      <c r="G46" s="62" t="s">
        <v>47</v>
      </c>
      <c r="H46" s="63"/>
      <c r="I46" s="64"/>
      <c r="J46" s="5"/>
      <c r="K46" s="1">
        <v>210</v>
      </c>
      <c r="L46" s="5">
        <v>1</v>
      </c>
      <c r="M46" s="4">
        <f t="shared" si="1"/>
        <v>210</v>
      </c>
    </row>
    <row r="47" spans="1:13" x14ac:dyDescent="0.25">
      <c r="A47" s="3">
        <f t="shared" si="0"/>
        <v>40</v>
      </c>
      <c r="B47" s="6"/>
      <c r="C47" s="40"/>
      <c r="D47" s="40"/>
      <c r="E47" s="60"/>
      <c r="F47" s="61"/>
      <c r="G47" s="62"/>
      <c r="H47" s="63"/>
      <c r="I47" s="64"/>
      <c r="J47" s="5"/>
      <c r="K47" s="1"/>
      <c r="L47" s="5">
        <v>1</v>
      </c>
      <c r="M47" s="4">
        <f t="shared" si="1"/>
        <v>0</v>
      </c>
    </row>
    <row r="48" spans="1:13" x14ac:dyDescent="0.25">
      <c r="A48" s="3"/>
      <c r="B48" s="6"/>
      <c r="C48" s="44"/>
      <c r="D48" s="44"/>
      <c r="E48" s="41"/>
      <c r="F48" s="42"/>
      <c r="G48" s="62"/>
      <c r="H48" s="63"/>
      <c r="I48" s="64"/>
      <c r="J48" s="5"/>
      <c r="K48" s="1"/>
      <c r="L48" s="5"/>
      <c r="M48" s="4"/>
    </row>
    <row r="49" spans="1:13" x14ac:dyDescent="0.25">
      <c r="A49" s="45"/>
      <c r="B49" s="46"/>
      <c r="C49" s="47"/>
      <c r="D49" s="47"/>
      <c r="E49" s="74"/>
      <c r="F49" s="75"/>
      <c r="G49" s="65"/>
      <c r="H49" s="66"/>
      <c r="I49" s="67"/>
      <c r="J49" s="48"/>
      <c r="K49" s="49"/>
      <c r="L49" s="50"/>
      <c r="M49" s="51"/>
    </row>
    <row r="50" spans="1:13" ht="15.75" x14ac:dyDescent="0.25">
      <c r="A50" s="36"/>
      <c r="B50" s="52"/>
      <c r="C50" s="53"/>
      <c r="D50" s="53"/>
      <c r="E50" s="76"/>
      <c r="F50" s="76"/>
      <c r="G50" s="66"/>
      <c r="H50" s="66"/>
      <c r="I50" s="66"/>
      <c r="J50" s="54"/>
      <c r="K50" s="56"/>
      <c r="L50" s="55" t="s">
        <v>17</v>
      </c>
      <c r="M50" s="57">
        <f>SUM(M8:M49)</f>
        <v>7479.9999999999991</v>
      </c>
    </row>
    <row r="51" spans="1:13" ht="15.75" x14ac:dyDescent="0.25">
      <c r="K51" s="71" t="s">
        <v>18</v>
      </c>
      <c r="L51" s="71"/>
      <c r="M51" s="58">
        <f>SUM(M50*20%)</f>
        <v>1496</v>
      </c>
    </row>
    <row r="52" spans="1:13" ht="16.5" thickBot="1" x14ac:dyDescent="0.3">
      <c r="K52" s="72" t="s">
        <v>2</v>
      </c>
      <c r="L52" s="73"/>
      <c r="M52" s="59">
        <f>SUM(M50:M51)</f>
        <v>8976</v>
      </c>
    </row>
    <row r="53" spans="1:13" ht="15.75" thickTop="1" x14ac:dyDescent="0.25"/>
  </sheetData>
  <mergeCells count="98"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G13:I13"/>
    <mergeCell ref="G14:I14"/>
    <mergeCell ref="G15:I15"/>
    <mergeCell ref="G16:I16"/>
    <mergeCell ref="G17:I17"/>
    <mergeCell ref="G43:I43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E26:F26"/>
    <mergeCell ref="E23:F23"/>
    <mergeCell ref="E22:F22"/>
    <mergeCell ref="E27:F27"/>
    <mergeCell ref="G27:I27"/>
    <mergeCell ref="K51:L51"/>
    <mergeCell ref="K52:L52"/>
    <mergeCell ref="E49:F49"/>
    <mergeCell ref="E50:F50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43:F43"/>
    <mergeCell ref="E24:F24"/>
    <mergeCell ref="E25:F25"/>
    <mergeCell ref="G8:I8"/>
    <mergeCell ref="G7:I7"/>
    <mergeCell ref="G9:I9"/>
    <mergeCell ref="G10:I10"/>
    <mergeCell ref="G11:I11"/>
    <mergeCell ref="G50:I50"/>
    <mergeCell ref="G44:I44"/>
    <mergeCell ref="G45:I45"/>
    <mergeCell ref="G46:I46"/>
    <mergeCell ref="G47:I47"/>
    <mergeCell ref="G48:I48"/>
    <mergeCell ref="E44:F44"/>
    <mergeCell ref="E45:F45"/>
    <mergeCell ref="E46:F46"/>
    <mergeCell ref="E47:F47"/>
    <mergeCell ref="G49:I49"/>
    <mergeCell ref="E42:F42"/>
    <mergeCell ref="G42:I42"/>
    <mergeCell ref="E37:F37"/>
    <mergeCell ref="G37:I37"/>
    <mergeCell ref="E38:F38"/>
    <mergeCell ref="G38:I38"/>
    <mergeCell ref="E39:F39"/>
    <mergeCell ref="G39:I39"/>
    <mergeCell ref="E36:F36"/>
    <mergeCell ref="G36:I36"/>
    <mergeCell ref="E40:F40"/>
    <mergeCell ref="G40:I40"/>
    <mergeCell ref="E41:F41"/>
    <mergeCell ref="G41:I41"/>
    <mergeCell ref="E28:F28"/>
    <mergeCell ref="G28:I28"/>
    <mergeCell ref="E29:F29"/>
    <mergeCell ref="G29:I29"/>
    <mergeCell ref="E30:F30"/>
    <mergeCell ref="G30:I30"/>
    <mergeCell ref="E34:F34"/>
    <mergeCell ref="G34:I34"/>
    <mergeCell ref="E35:F35"/>
    <mergeCell ref="G35:I35"/>
    <mergeCell ref="E31:F31"/>
    <mergeCell ref="G31:I31"/>
    <mergeCell ref="E32:F32"/>
    <mergeCell ref="G32:I32"/>
    <mergeCell ref="E33:F33"/>
    <mergeCell ref="G33:I33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Enquiries</cp:lastModifiedBy>
  <cp:lastPrinted>2019-10-08T11:03:08Z</cp:lastPrinted>
  <dcterms:created xsi:type="dcterms:W3CDTF">2016-07-12T10:33:08Z</dcterms:created>
  <dcterms:modified xsi:type="dcterms:W3CDTF">2023-09-27T09:42:37Z</dcterms:modified>
</cp:coreProperties>
</file>